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chkova-E-N-\Desktop\изменения в госэкспертизу\"/>
    </mc:Choice>
  </mc:AlternateContent>
  <xr:revisionPtr revIDLastSave="0" documentId="13_ncr:1_{3CBCCE1D-93A7-4D36-A955-131AA3B50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ЗМ Ремонт библиотеки Хортица -" sheetId="1" r:id="rId1"/>
  </sheets>
  <definedNames>
    <definedName name="_xlnm.Print_Titles" localSheetId="0">'ИЗМ Ремонт библиотеки Хортица -'!$11:$11</definedName>
    <definedName name="_xlnm.Print_Area" localSheetId="0">'ИЗМ Ремонт библиотеки Хортица -'!$A$1:$H$86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5" i="1" l="1"/>
  <c r="A84" i="1"/>
  <c r="A82" i="1"/>
  <c r="A81" i="1"/>
  <c r="A80" i="1"/>
  <c r="A79" i="1"/>
  <c r="A78" i="1"/>
  <c r="A77" i="1"/>
  <c r="A76" i="1"/>
  <c r="A75" i="1"/>
  <c r="A74" i="1"/>
  <c r="A72" i="1"/>
  <c r="A71" i="1"/>
  <c r="A70" i="1"/>
  <c r="A69" i="1"/>
  <c r="A68" i="1"/>
  <c r="A67" i="1"/>
  <c r="A66" i="1"/>
  <c r="A65" i="1"/>
  <c r="A64" i="1"/>
  <c r="A63" i="1"/>
  <c r="A61" i="1"/>
  <c r="A60" i="1"/>
  <c r="A59" i="1"/>
  <c r="A57" i="1"/>
  <c r="A56" i="1"/>
  <c r="A55" i="1"/>
  <c r="A54" i="1"/>
  <c r="A53" i="1"/>
  <c r="A52" i="1"/>
  <c r="A51" i="1"/>
  <c r="A49" i="1"/>
  <c r="A48" i="1"/>
  <c r="A47" i="1"/>
  <c r="A46" i="1"/>
  <c r="A44" i="1"/>
  <c r="A43" i="1"/>
  <c r="A41" i="1"/>
  <c r="A40" i="1"/>
  <c r="A38" i="1"/>
  <c r="A37" i="1"/>
  <c r="A36" i="1"/>
  <c r="A35" i="1"/>
  <c r="A33" i="1"/>
  <c r="A32" i="1"/>
  <c r="A30" i="1"/>
  <c r="A29" i="1"/>
  <c r="A28" i="1"/>
  <c r="A27" i="1"/>
  <c r="A24" i="1"/>
  <c r="A23" i="1"/>
  <c r="A22" i="1"/>
  <c r="A21" i="1"/>
  <c r="A20" i="1"/>
  <c r="A19" i="1"/>
  <c r="A18" i="1"/>
  <c r="A16" i="1"/>
  <c r="A15" i="1"/>
  <c r="A14" i="1"/>
</calcChain>
</file>

<file path=xl/sharedStrings.xml><?xml version="1.0" encoding="utf-8"?>
<sst xmlns="http://schemas.openxmlformats.org/spreadsheetml/2006/main" count="345" uniqueCount="193">
  <si>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</si>
  <si>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</si>
  <si>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</si>
  <si>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</si>
  <si>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</si>
  <si>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</si>
  <si>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</si>
  <si>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</si>
  <si>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Отделка потолка</t>
  </si>
  <si>
    <t>Потолок</t>
  </si>
  <si>
    <t>1</t>
  </si>
  <si>
    <t>Разборка элементов облицовки потолков с разборкой каркаса: плит растровых // Армстронг</t>
  </si>
  <si>
    <t>м2</t>
  </si>
  <si>
    <t xml:space="preserve">1 </t>
  </si>
  <si>
    <t>2</t>
  </si>
  <si>
    <t>Устройство потолков: типа Армстронг по каркасу из оцинкованного профиля, кассетный потолок</t>
  </si>
  <si>
    <t>3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</si>
  <si>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</si>
  <si>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 xml:space="preserve"> </t>
  </si>
  <si>
    <t>Декоративные потолочные балки</t>
  </si>
  <si>
    <t>4</t>
  </si>
  <si>
    <t>м</t>
  </si>
  <si>
    <t>5</t>
  </si>
  <si>
    <t>Уголок крепежный из оцинкованной стали с полимерным покрытием для навесных вентилируемых фасадов, размеры 60х60х62 мм, толщина стали 2 мм</t>
  </si>
  <si>
    <t>шт</t>
  </si>
  <si>
    <t xml:space="preserve">8*16+4*8 </t>
  </si>
  <si>
    <t>6</t>
  </si>
  <si>
    <t>Бруски обрезные лиственных пород (осина, ольха, тополь и другие), естественной влажности, длина 2-3,75 м, ширина 20-70 мм, толщина 80-100 мм, сорт II</t>
  </si>
  <si>
    <t>м3</t>
  </si>
  <si>
    <t xml:space="preserve">0,021*12,6 </t>
  </si>
  <si>
    <t>7</t>
  </si>
  <si>
    <t>8</t>
  </si>
  <si>
    <t>Декоративная балка орех 120х120x3000 Amaro рустик</t>
  </si>
  <si>
    <t>9</t>
  </si>
  <si>
    <t>Декоративная балка орех 120х120x1000 Amaro рустик</t>
  </si>
  <si>
    <t>10</t>
  </si>
  <si>
    <t>Шурупы самонарезающие стальные оксидированные с потайной головкой и крестообразным шлицем, остроконечные, диаметр 5 мм, длина 45 мм</t>
  </si>
  <si>
    <t>т</t>
  </si>
  <si>
    <t xml:space="preserve">0,15/1000 </t>
  </si>
  <si>
    <t>Раздел 2. Отделка стен</t>
  </si>
  <si>
    <t>Перегородки из ГКЛ</t>
  </si>
  <si>
    <t>11</t>
  </si>
  <si>
    <t>Устройство перегородок из гипсокартонных листов (ГКЛ) с двойным металлическим каркасом и двухслойной обшивкой с обеих сторон: с одним дверным проемом</t>
  </si>
  <si>
    <t>12</t>
  </si>
  <si>
    <t>Устройство перегородок из гипсокартонных листов (ГКЛ) с одинарным металлическим каркасом и двухслойной обшивкой с обеих сторон: с одним дверным проемом</t>
  </si>
  <si>
    <t>13</t>
  </si>
  <si>
    <t>Листы гипсокартонные ГКЛ, толщина 12,5 мм</t>
  </si>
  <si>
    <t xml:space="preserve">95,94232+37,4915 </t>
  </si>
  <si>
    <t>14</t>
  </si>
  <si>
    <t>Вата минеральная</t>
  </si>
  <si>
    <t xml:space="preserve">(44,01808+8,6005)*0,1 </t>
  </si>
  <si>
    <t>Стеновой декор за стойкой (молдинги под покраску)</t>
  </si>
  <si>
    <t>15</t>
  </si>
  <si>
    <t>Установка декоративных карнизов из полистирола при внутренней отделке помещений</t>
  </si>
  <si>
    <t>16</t>
  </si>
  <si>
    <t>Полиуретановый молдинг для стены гладкий под покраску, шириной 50 мм</t>
  </si>
  <si>
    <t>Окраска</t>
  </si>
  <si>
    <t>17</t>
  </si>
  <si>
    <t>Окраска водно-дисперсионными акриловыми составами улучшенная: по штукатурке стен</t>
  </si>
  <si>
    <t>18</t>
  </si>
  <si>
    <t>Краска для стен и потолков моющаяся акриловая</t>
  </si>
  <si>
    <t>19</t>
  </si>
  <si>
    <t>Колер (разные цвета) 100 мл</t>
  </si>
  <si>
    <t>20</t>
  </si>
  <si>
    <t>Грунтовка акриловая ВД-АК-133</t>
  </si>
  <si>
    <t>Перфорированные панели</t>
  </si>
  <si>
    <t>21</t>
  </si>
  <si>
    <t>Облицовка стен по готовому каркасу щитами-картинами из древесностружечных плит: фанерованных шпоном</t>
  </si>
  <si>
    <t>22</t>
  </si>
  <si>
    <t>Перфорированная панель 1200*600мм</t>
  </si>
  <si>
    <t>Рейки декоративные  накладные на стены</t>
  </si>
  <si>
    <t>23</t>
  </si>
  <si>
    <t>24</t>
  </si>
  <si>
    <t>Декоративная рейка под дерево из дюрополимера D157-433 Decomaster</t>
  </si>
  <si>
    <t xml:space="preserve">211,12/2,9 </t>
  </si>
  <si>
    <t>Перегородки алюминиевые с заполнением рифленым стеклом</t>
  </si>
  <si>
    <t>25</t>
  </si>
  <si>
    <t>Монтаж перегородок: стальных, консольных, сетчатых</t>
  </si>
  <si>
    <t>26</t>
  </si>
  <si>
    <t>Перегородка лофт стальная стандарт, металлокаркас: стальной профиль прямоугольного сечения 40*20мм, черный муар, наполнение стекло осветленное закаленное 4мм, размеры 2600*2160мм</t>
  </si>
  <si>
    <t>27</t>
  </si>
  <si>
    <t>Перегородка лофт стальная стандарт, металлокаркас: стальной профиль прямоугольного сечения 40*20мм, черный муар, наполнение стекло просветленное закаленное рифленое MORU 4мм, размеры 2600*3250мм</t>
  </si>
  <si>
    <t>28</t>
  </si>
  <si>
    <t>Перегородка лофт стальная стандарт, металлокаркас: стальной профиль прямоугольного сечения 40*20мм, черный муар, наполнение просветленное закаленное рифленое MORU 4мм, размеры 2600*1800мм</t>
  </si>
  <si>
    <t>Раздел 3. Камин</t>
  </si>
  <si>
    <t>29</t>
  </si>
  <si>
    <t>Облицовка стен по одинарному металлическому каркасу из потолочного профиля гипсокартонными листами: двумя слоями с оконным проемом</t>
  </si>
  <si>
    <t>30</t>
  </si>
  <si>
    <t>31</t>
  </si>
  <si>
    <t>Герметик акриловый универсальный для заделки швов и трещин, герметизации швов</t>
  </si>
  <si>
    <t>л</t>
  </si>
  <si>
    <t>32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</si>
  <si>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</si>
  <si>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 xml:space="preserve">(5 / 100)*100 </t>
  </si>
  <si>
    <t>33</t>
  </si>
  <si>
    <t>Гипсовая плитка под кирпич</t>
  </si>
  <si>
    <t>34</t>
  </si>
  <si>
    <t>Смеси сухие водостойкие для затирки межплиточных швов шириной 1-6 мм (различная цветовая гамма)</t>
  </si>
  <si>
    <t>35</t>
  </si>
  <si>
    <t>Клей монтажный сухой для внутренних работ на основе гипсового вяжущего</t>
  </si>
  <si>
    <t>Раздел 4. Выставочный куб</t>
  </si>
  <si>
    <t>36</t>
  </si>
  <si>
    <t xml:space="preserve">((1,5*1,5+0,6*0,6) / 100)*100 </t>
  </si>
  <si>
    <t>37</t>
  </si>
  <si>
    <t>Фанера березовая облицованная пленкой с двух сторон, имеющая гладкую поверхность с обеих сторон, сорт I/I, толщина 15 мм / 12 мм</t>
  </si>
  <si>
    <t xml:space="preserve">1,5*1,5*0,012+0,4*1,5*4*0,012+0,6*0,6*0,012+0,6*0,2*0,012*4 </t>
  </si>
  <si>
    <t>38</t>
  </si>
  <si>
    <t>Бруски обрезные хвойных пород (ель, сосна), сухие, длина 2-6,5 м, ширина 20-90 мм, толщина 20-90 мм, сорт I</t>
  </si>
  <si>
    <t xml:space="preserve">15,6*0,04*0,04 </t>
  </si>
  <si>
    <t>Раздел 5. ЭОМ</t>
  </si>
  <si>
    <t>39</t>
  </si>
  <si>
    <t>Устройство в кирпичных стенах борозд с использованием штробореза площадью сечения: до 20 см2</t>
  </si>
  <si>
    <t>40</t>
  </si>
  <si>
    <t>Штукатурка поверхностей внутри здания цементно-известковым или цементным раствором по камню и бетону: улучшенная стен</t>
  </si>
  <si>
    <t>41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</si>
  <si>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</si>
  <si>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42</t>
  </si>
  <si>
    <t>Трубы гибкие гофрированные, легкие, из самозатухающего ПВХ, с протяжкой, номинальный диаметр 20 мм</t>
  </si>
  <si>
    <t>43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</si>
  <si>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</si>
  <si>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44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</si>
  <si>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6 мм2</t>
  </si>
  <si>
    <t>45</t>
  </si>
  <si>
    <t>Кабель силовой с медными жилами ВВГнг(A)-LS 3х1,5ок(N, PE)-660</t>
  </si>
  <si>
    <t>46</t>
  </si>
  <si>
    <t>Кабель силовой с медными жилами ВВГнг(A)-LS 3х2,5ок(N, PE)-660</t>
  </si>
  <si>
    <t>47</t>
  </si>
  <si>
    <t>Коробка оконечная</t>
  </si>
  <si>
    <t>48</t>
  </si>
  <si>
    <t>Коробка распределительная, размеры 250х115 мм / размеры установить по месту</t>
  </si>
  <si>
    <t>Электроустановочные изделия</t>
  </si>
  <si>
    <t>49</t>
  </si>
  <si>
    <t>Выключатель: одноклавишный утопленного типа при скрытой проводке</t>
  </si>
  <si>
    <t>50</t>
  </si>
  <si>
    <t>Выключатель скрытого монтажа, одноклавишный, 10 А, цвет белый, IP20</t>
  </si>
  <si>
    <t>51</t>
  </si>
  <si>
    <t>Выключатель: двухклавишный утопленного типа при скрытой проводке</t>
  </si>
  <si>
    <t>52</t>
  </si>
  <si>
    <t>Выключатель скрытого монтажа, двухклавишный, 10 А, цвет белый, IP20</t>
  </si>
  <si>
    <t>53</t>
  </si>
  <si>
    <t>Розетка штепсельная: утопленного типа при скрытой проводке</t>
  </si>
  <si>
    <t>54</t>
  </si>
  <si>
    <t>Розетка скрытого монтажа, одноместная, с заземляющим контактом, без защитной шторки, 16 А, цвет белый, IP20</t>
  </si>
  <si>
    <t>55</t>
  </si>
  <si>
    <t>Розетка скрытого монтажа, двухместная, с заземляющим контактом, без защитной шторки, 16 А, цвет белый, IP20 / прим двухпостовые и трехпостовые</t>
  </si>
  <si>
    <t>56</t>
  </si>
  <si>
    <t>Соединитель восьмиканальный модульный (интернет-розетка)</t>
  </si>
  <si>
    <t>57</t>
  </si>
  <si>
    <t>Подрозетники под РПВ-1</t>
  </si>
  <si>
    <t>Освещение</t>
  </si>
  <si>
    <t>58</t>
  </si>
  <si>
    <t>Светильник светодиодный точечный встраиваемый в подвесной потолок решетчатого (растрового) типа: квадратный</t>
  </si>
  <si>
    <t>59</t>
  </si>
  <si>
    <t>Настенный светодиодный светильник Elektrostandard Rutero GU10 SW MRL 1003 цвет черный</t>
  </si>
  <si>
    <t>ДП л. 20, 38</t>
  </si>
  <si>
    <t>126+61,5</t>
  </si>
  <si>
    <t>4*0,15*16+2*0,15*8</t>
  </si>
  <si>
    <t>0,12*3*16+0,12*1*8</t>
  </si>
  <si>
    <t>ДП л. 14</t>
  </si>
  <si>
    <t>3.2*(1.8+3.17)-1,8*2,6+3.17*3.2</t>
  </si>
  <si>
    <t>3.2*(3.25+2)-3,25*2,6</t>
  </si>
  <si>
    <t>ДП л. 23</t>
  </si>
  <si>
    <t>55+14+24+30+10+18+20</t>
  </si>
  <si>
    <t>ДП л. 25,39</t>
  </si>
  <si>
    <t>из расчета 50 мл на 1 кг (для универсальных цветов):
из расчета 10 мл на 1 кг (для пастельных цветов):
ИТОГО</t>
  </si>
  <si>
    <t>14*0,3*50/100=3 шт
24*0,3*50/100=4 шт
20*0,3*50/100=3 шт
(55+18)*0,3*10/100=3 шт
30*0,3*10/100=1 шт
10*0,3*10/100=1 шт
15 шт</t>
  </si>
  <si>
    <t>ДП л. 35, п 11</t>
  </si>
  <si>
    <t>ДП л. 24</t>
  </si>
  <si>
    <t>ДП л. 25</t>
  </si>
  <si>
    <t>ДП л. 35, п.9</t>
  </si>
  <si>
    <t>ДП л. 21, 22, 
37, 38</t>
  </si>
  <si>
    <t>ДП л. 21, 22, 
37, 39</t>
  </si>
  <si>
    <t>ДП л. 21, 22, 
37, 40</t>
  </si>
  <si>
    <t>ДП л. 21, 22, 
37, 41</t>
  </si>
  <si>
    <t>ДП л. 21, 22, 
37, 42</t>
  </si>
  <si>
    <t>ДП л. 21, 22, 
37, 43</t>
  </si>
  <si>
    <t>ДП л. 21, 22, 
37, 44</t>
  </si>
  <si>
    <t>ДП л. 21, 22, 
37, 45</t>
  </si>
  <si>
    <t>ДП л. 21, 22, 
37, 46</t>
  </si>
  <si>
    <t>ДП л. 14,25</t>
  </si>
  <si>
    <t>2,38*1,2+2,38*1,14</t>
  </si>
  <si>
    <t>72+136</t>
  </si>
  <si>
    <t>2,6*1,8+2,6*3,25+2,6*2,16</t>
  </si>
  <si>
    <t>3,2*(2+0,4*2)+0,3*(0,2*2+2)+0,2*2-1*0,6</t>
  </si>
  <si>
    <t>110*1,02</t>
  </si>
  <si>
    <t>130*1,02</t>
  </si>
  <si>
    <t>УТВЕРЖДАЮ</t>
  </si>
  <si>
    <t>Директор МАУК «ЦМБС»</t>
  </si>
  <si>
    <t>______________________Е.Н.Тучкова</t>
  </si>
  <si>
    <t>"____" ________________ 2025</t>
  </si>
  <si>
    <t>Установка закладных для крепления фальшбалок</t>
  </si>
  <si>
    <t>Установка фальшбалок</t>
  </si>
  <si>
    <t>Устройство выставочного куба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</si>
</sst>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10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>
      <alignment vertical="top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94"/>
  <sheetViews>
    <sheetView tabSelected="1" view="pageBreakPreview" zoomScale="60" zoomScaleNormal="100" workbookViewId="0">
      <selection activeCell="AQ37" sqref="AQ37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4" hidden="1" customWidth="1"/>
    <col min="21" max="24" width="69" style="5" hidden="1" customWidth="1"/>
    <col min="25" max="26" width="55.140625" style="4" hidden="1" customWidth="1"/>
    <col min="27" max="30" width="69" style="5" hidden="1" customWidth="1"/>
    <col min="31" max="16384" width="9.140625" style="2"/>
  </cols>
  <sheetData>
    <row r="2" spans="1:18" ht="17.25" customHeight="1" x14ac:dyDescent="0.2">
      <c r="A2" s="33" t="s">
        <v>186</v>
      </c>
      <c r="B2" s="29"/>
    </row>
    <row r="3" spans="1:18" ht="18" customHeight="1" x14ac:dyDescent="0.2">
      <c r="A3" s="30" t="s">
        <v>187</v>
      </c>
      <c r="B3" s="31"/>
    </row>
    <row r="4" spans="1:18" ht="11.25" customHeight="1" x14ac:dyDescent="0.2">
      <c r="A4" s="30"/>
      <c r="B4" s="31"/>
    </row>
    <row r="5" spans="1:18" ht="13.5" customHeight="1" x14ac:dyDescent="0.2">
      <c r="A5" s="30" t="s">
        <v>188</v>
      </c>
      <c r="B5" s="31"/>
    </row>
    <row r="6" spans="1:18" ht="16.5" customHeight="1" x14ac:dyDescent="0.2">
      <c r="A6" s="30" t="s">
        <v>189</v>
      </c>
      <c r="B6" s="31"/>
    </row>
    <row r="8" spans="1:18" customFormat="1" ht="18" x14ac:dyDescent="0.25">
      <c r="A8" s="34" t="s">
        <v>0</v>
      </c>
      <c r="B8" s="34"/>
      <c r="C8" s="34"/>
      <c r="D8" s="34"/>
      <c r="E8" s="34"/>
      <c r="F8" s="34"/>
      <c r="G8" s="34"/>
      <c r="H8" s="34"/>
    </row>
    <row r="9" spans="1:18" customFormat="1" ht="9.75" customHeight="1" x14ac:dyDescent="0.25">
      <c r="A9" s="6"/>
    </row>
    <row r="10" spans="1:18" customFormat="1" ht="36" customHeight="1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35" t="s">
        <v>7</v>
      </c>
      <c r="H10" s="35"/>
    </row>
    <row r="11" spans="1:18" customFormat="1" ht="15" x14ac:dyDescent="0.25">
      <c r="A11" s="9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36">
        <v>7</v>
      </c>
      <c r="H11" s="37"/>
    </row>
    <row r="12" spans="1:18" customFormat="1" ht="15" x14ac:dyDescent="0.25">
      <c r="A12" s="38" t="s">
        <v>8</v>
      </c>
      <c r="B12" s="38"/>
      <c r="C12" s="38"/>
      <c r="D12" s="38"/>
      <c r="E12" s="38"/>
      <c r="F12" s="38"/>
      <c r="G12" s="38"/>
      <c r="H12" s="38"/>
      <c r="Q12" s="11" t="s">
        <v>8</v>
      </c>
    </row>
    <row r="13" spans="1:18" customFormat="1" ht="15" x14ac:dyDescent="0.25">
      <c r="A13" s="39" t="s">
        <v>9</v>
      </c>
      <c r="B13" s="39"/>
      <c r="C13" s="39"/>
      <c r="D13" s="39"/>
      <c r="E13" s="39"/>
      <c r="F13" s="39"/>
      <c r="G13" s="39"/>
      <c r="H13" s="39"/>
      <c r="Q13" s="11"/>
      <c r="R13" s="12" t="s">
        <v>9</v>
      </c>
    </row>
    <row r="14" spans="1:18" customFormat="1" ht="22.5" x14ac:dyDescent="0.25">
      <c r="A14" s="13">
        <f>IF(J14&lt;&gt;"",COUNTA(J$7:J14),"")</f>
        <v>1</v>
      </c>
      <c r="B14" s="14" t="s">
        <v>10</v>
      </c>
      <c r="C14" s="15" t="s">
        <v>11</v>
      </c>
      <c r="D14" s="16" t="s">
        <v>12</v>
      </c>
      <c r="E14" s="17">
        <v>187.5</v>
      </c>
      <c r="F14" s="26" t="s">
        <v>154</v>
      </c>
      <c r="G14" s="17"/>
      <c r="H14" s="15" t="s">
        <v>155</v>
      </c>
      <c r="J14" s="2" t="s">
        <v>13</v>
      </c>
      <c r="Q14" s="11"/>
      <c r="R14" s="12"/>
    </row>
    <row r="15" spans="1:18" customFormat="1" ht="22.5" x14ac:dyDescent="0.25">
      <c r="A15" s="13">
        <f>IF(J15&lt;&gt;"",COUNTA(J$7:J15),"")</f>
        <v>2</v>
      </c>
      <c r="B15" s="14" t="s">
        <v>14</v>
      </c>
      <c r="C15" s="15" t="s">
        <v>15</v>
      </c>
      <c r="D15" s="16" t="s">
        <v>12</v>
      </c>
      <c r="E15" s="17">
        <v>187.5</v>
      </c>
      <c r="F15" s="26" t="s">
        <v>154</v>
      </c>
      <c r="G15" s="17"/>
      <c r="H15" s="15" t="s">
        <v>155</v>
      </c>
      <c r="J15" s="2" t="s">
        <v>13</v>
      </c>
      <c r="Q15" s="11"/>
      <c r="R15" s="12"/>
    </row>
    <row r="16" spans="1:18" customFormat="1" ht="56.25" x14ac:dyDescent="0.25">
      <c r="A16" s="13">
        <f>IF(J16&lt;&gt;"",COUNTA(J$7:J16),"")</f>
        <v>3</v>
      </c>
      <c r="B16" s="14" t="s">
        <v>16</v>
      </c>
      <c r="C16" s="15" t="s">
        <v>17</v>
      </c>
      <c r="D16" s="16" t="s">
        <v>12</v>
      </c>
      <c r="E16" s="18">
        <v>193.125</v>
      </c>
      <c r="F16" s="26" t="s">
        <v>154</v>
      </c>
      <c r="G16" s="17"/>
      <c r="H16" s="15" t="s">
        <v>18</v>
      </c>
      <c r="J16" s="2" t="s">
        <v>13</v>
      </c>
      <c r="Q16" s="11"/>
      <c r="R16" s="12"/>
    </row>
    <row r="17" spans="1:18" customFormat="1" ht="15" x14ac:dyDescent="0.25">
      <c r="A17" s="39" t="s">
        <v>19</v>
      </c>
      <c r="B17" s="39"/>
      <c r="C17" s="39"/>
      <c r="D17" s="39"/>
      <c r="E17" s="39"/>
      <c r="F17" s="39"/>
      <c r="G17" s="39"/>
      <c r="H17" s="39"/>
      <c r="Q17" s="11"/>
      <c r="R17" s="12" t="s">
        <v>19</v>
      </c>
    </row>
    <row r="18" spans="1:18" customFormat="1" ht="15" x14ac:dyDescent="0.25">
      <c r="A18" s="13">
        <f>IF(J18&lt;&gt;"",COUNTA(J$7:J18),"")</f>
        <v>4</v>
      </c>
      <c r="B18" s="14" t="s">
        <v>20</v>
      </c>
      <c r="C18" s="32" t="s">
        <v>190</v>
      </c>
      <c r="D18" s="16" t="s">
        <v>21</v>
      </c>
      <c r="E18" s="17">
        <v>12</v>
      </c>
      <c r="F18" s="27"/>
      <c r="G18" s="17"/>
      <c r="H18" s="15" t="s">
        <v>156</v>
      </c>
      <c r="J18" s="2" t="s">
        <v>13</v>
      </c>
      <c r="Q18" s="11"/>
      <c r="R18" s="12"/>
    </row>
    <row r="19" spans="1:18" customFormat="1" ht="33.75" x14ac:dyDescent="0.25">
      <c r="A19" s="13">
        <f>IF(J19&lt;&gt;"",COUNTA(J$7:J19),"")</f>
        <v>5</v>
      </c>
      <c r="B19" s="14" t="s">
        <v>22</v>
      </c>
      <c r="C19" s="15" t="s">
        <v>23</v>
      </c>
      <c r="D19" s="16" t="s">
        <v>24</v>
      </c>
      <c r="E19" s="19">
        <v>160</v>
      </c>
      <c r="F19" s="27"/>
      <c r="G19" s="17"/>
      <c r="H19" s="15" t="s">
        <v>25</v>
      </c>
      <c r="J19" s="2" t="s">
        <v>13</v>
      </c>
      <c r="Q19" s="11"/>
      <c r="R19" s="12"/>
    </row>
    <row r="20" spans="1:18" customFormat="1" ht="33.75" x14ac:dyDescent="0.25">
      <c r="A20" s="13">
        <f>IF(J20&lt;&gt;"",COUNTA(J$7:J20),"")</f>
        <v>6</v>
      </c>
      <c r="B20" s="14" t="s">
        <v>26</v>
      </c>
      <c r="C20" s="15" t="s">
        <v>27</v>
      </c>
      <c r="D20" s="16" t="s">
        <v>28</v>
      </c>
      <c r="E20" s="20">
        <v>0.2646</v>
      </c>
      <c r="F20" s="27"/>
      <c r="G20" s="17"/>
      <c r="H20" s="15" t="s">
        <v>29</v>
      </c>
      <c r="J20" s="2" t="s">
        <v>13</v>
      </c>
      <c r="Q20" s="11"/>
      <c r="R20" s="12"/>
    </row>
    <row r="21" spans="1:18" customFormat="1" ht="15" x14ac:dyDescent="0.25">
      <c r="A21" s="13">
        <f>IF(J21&lt;&gt;"",COUNTA(J$7:J21),"")</f>
        <v>7</v>
      </c>
      <c r="B21" s="14" t="s">
        <v>30</v>
      </c>
      <c r="C21" s="32" t="s">
        <v>191</v>
      </c>
      <c r="D21" s="16" t="s">
        <v>12</v>
      </c>
      <c r="E21" s="17">
        <v>6.72</v>
      </c>
      <c r="F21" s="26" t="s">
        <v>154</v>
      </c>
      <c r="G21" s="17"/>
      <c r="H21" s="15" t="s">
        <v>157</v>
      </c>
      <c r="J21" s="2" t="s">
        <v>13</v>
      </c>
      <c r="Q21" s="11"/>
      <c r="R21" s="12"/>
    </row>
    <row r="22" spans="1:18" customFormat="1" ht="15" x14ac:dyDescent="0.25">
      <c r="A22" s="13">
        <f>IF(J22&lt;&gt;"",COUNTA(J$7:J22),"")</f>
        <v>8</v>
      </c>
      <c r="B22" s="14" t="s">
        <v>31</v>
      </c>
      <c r="C22" s="15" t="s">
        <v>32</v>
      </c>
      <c r="D22" s="16" t="s">
        <v>24</v>
      </c>
      <c r="E22" s="19">
        <v>16</v>
      </c>
      <c r="F22" s="26" t="s">
        <v>154</v>
      </c>
      <c r="G22" s="17"/>
      <c r="H22" s="15" t="s">
        <v>18</v>
      </c>
      <c r="J22" s="2" t="s">
        <v>13</v>
      </c>
      <c r="Q22" s="11"/>
      <c r="R22" s="12"/>
    </row>
    <row r="23" spans="1:18" customFormat="1" ht="15" x14ac:dyDescent="0.25">
      <c r="A23" s="13">
        <f>IF(J23&lt;&gt;"",COUNTA(J$7:J23),"")</f>
        <v>9</v>
      </c>
      <c r="B23" s="14" t="s">
        <v>33</v>
      </c>
      <c r="C23" s="15" t="s">
        <v>34</v>
      </c>
      <c r="D23" s="16" t="s">
        <v>24</v>
      </c>
      <c r="E23" s="19">
        <v>8</v>
      </c>
      <c r="F23" s="26" t="s">
        <v>154</v>
      </c>
      <c r="G23" s="17"/>
      <c r="H23" s="15" t="s">
        <v>18</v>
      </c>
      <c r="J23" s="2" t="s">
        <v>13</v>
      </c>
      <c r="Q23" s="11"/>
      <c r="R23" s="12"/>
    </row>
    <row r="24" spans="1:18" customFormat="1" ht="33.75" x14ac:dyDescent="0.25">
      <c r="A24" s="13">
        <f>IF(J24&lt;&gt;"",COUNTA(J$7:J24),"")</f>
        <v>10</v>
      </c>
      <c r="B24" s="14" t="s">
        <v>35</v>
      </c>
      <c r="C24" s="15" t="s">
        <v>36</v>
      </c>
      <c r="D24" s="16" t="s">
        <v>37</v>
      </c>
      <c r="E24" s="21">
        <v>1.4999999999999999E-4</v>
      </c>
      <c r="F24" s="27"/>
      <c r="G24" s="17"/>
      <c r="H24" s="15" t="s">
        <v>38</v>
      </c>
      <c r="J24" s="2" t="s">
        <v>13</v>
      </c>
      <c r="Q24" s="11"/>
      <c r="R24" s="12"/>
    </row>
    <row r="25" spans="1:18" customFormat="1" ht="15" x14ac:dyDescent="0.25">
      <c r="A25" s="38" t="s">
        <v>39</v>
      </c>
      <c r="B25" s="38"/>
      <c r="C25" s="38"/>
      <c r="D25" s="38"/>
      <c r="E25" s="38"/>
      <c r="F25" s="38"/>
      <c r="G25" s="38"/>
      <c r="H25" s="38"/>
      <c r="Q25" s="11" t="s">
        <v>39</v>
      </c>
      <c r="R25" s="12"/>
    </row>
    <row r="26" spans="1:18" customFormat="1" ht="15" x14ac:dyDescent="0.25">
      <c r="A26" s="39" t="s">
        <v>40</v>
      </c>
      <c r="B26" s="39"/>
      <c r="C26" s="39"/>
      <c r="D26" s="39"/>
      <c r="E26" s="39"/>
      <c r="F26" s="39"/>
      <c r="G26" s="39"/>
      <c r="H26" s="39"/>
      <c r="Q26" s="11"/>
      <c r="R26" s="12" t="s">
        <v>40</v>
      </c>
    </row>
    <row r="27" spans="1:18" customFormat="1" ht="45" x14ac:dyDescent="0.25">
      <c r="A27" s="13">
        <f>IF(J27&lt;&gt;"",COUNTA(J$7:J27),"")</f>
        <v>11</v>
      </c>
      <c r="B27" s="14" t="s">
        <v>41</v>
      </c>
      <c r="C27" s="15" t="s">
        <v>42</v>
      </c>
      <c r="D27" s="16" t="s">
        <v>12</v>
      </c>
      <c r="E27" s="17">
        <v>21.367999999999999</v>
      </c>
      <c r="F27" s="26" t="s">
        <v>158</v>
      </c>
      <c r="G27" s="17"/>
      <c r="H27" s="15" t="s">
        <v>159</v>
      </c>
      <c r="J27" s="2" t="s">
        <v>13</v>
      </c>
      <c r="Q27" s="11"/>
      <c r="R27" s="12"/>
    </row>
    <row r="28" spans="1:18" customFormat="1" ht="45" x14ac:dyDescent="0.25">
      <c r="A28" s="13">
        <f>IF(J28&lt;&gt;"",COUNTA(J$7:J28),"")</f>
        <v>12</v>
      </c>
      <c r="B28" s="14" t="s">
        <v>43</v>
      </c>
      <c r="C28" s="15" t="s">
        <v>44</v>
      </c>
      <c r="D28" s="16" t="s">
        <v>12</v>
      </c>
      <c r="E28" s="17">
        <v>8.35</v>
      </c>
      <c r="F28" s="26" t="s">
        <v>158</v>
      </c>
      <c r="G28" s="17"/>
      <c r="H28" s="15" t="s">
        <v>160</v>
      </c>
      <c r="J28" s="2" t="s">
        <v>13</v>
      </c>
      <c r="Q28" s="11"/>
      <c r="R28" s="12"/>
    </row>
    <row r="29" spans="1:18" customFormat="1" ht="15" x14ac:dyDescent="0.25">
      <c r="A29" s="13">
        <f>IF(J29&lt;&gt;"",COUNTA(J$7:J29),"")</f>
        <v>13</v>
      </c>
      <c r="B29" s="14" t="s">
        <v>45</v>
      </c>
      <c r="C29" s="15" t="s">
        <v>46</v>
      </c>
      <c r="D29" s="16" t="s">
        <v>12</v>
      </c>
      <c r="E29" s="21">
        <v>133.43382</v>
      </c>
      <c r="F29" s="15"/>
      <c r="G29" s="17"/>
      <c r="H29" s="15" t="s">
        <v>47</v>
      </c>
      <c r="J29" s="2" t="s">
        <v>13</v>
      </c>
      <c r="Q29" s="11"/>
      <c r="R29" s="12"/>
    </row>
    <row r="30" spans="1:18" customFormat="1" ht="15" x14ac:dyDescent="0.25">
      <c r="A30" s="13">
        <f>IF(J30&lt;&gt;"",COUNTA(J$7:J30),"")</f>
        <v>14</v>
      </c>
      <c r="B30" s="14" t="s">
        <v>48</v>
      </c>
      <c r="C30" s="15" t="s">
        <v>49</v>
      </c>
      <c r="D30" s="16" t="s">
        <v>28</v>
      </c>
      <c r="E30" s="22">
        <v>5.2618580000000001</v>
      </c>
      <c r="F30" s="15"/>
      <c r="G30" s="17"/>
      <c r="H30" s="15" t="s">
        <v>50</v>
      </c>
      <c r="J30" s="2" t="s">
        <v>13</v>
      </c>
      <c r="Q30" s="11"/>
      <c r="R30" s="12"/>
    </row>
    <row r="31" spans="1:18" customFormat="1" ht="15" x14ac:dyDescent="0.25">
      <c r="A31" s="39" t="s">
        <v>51</v>
      </c>
      <c r="B31" s="39"/>
      <c r="C31" s="39"/>
      <c r="D31" s="39"/>
      <c r="E31" s="39"/>
      <c r="F31" s="39"/>
      <c r="G31" s="39"/>
      <c r="H31" s="39"/>
      <c r="Q31" s="11"/>
      <c r="R31" s="12" t="s">
        <v>51</v>
      </c>
    </row>
    <row r="32" spans="1:18" customFormat="1" ht="22.5" x14ac:dyDescent="0.25">
      <c r="A32" s="13">
        <f>IF(J32&lt;&gt;"",COUNTA(J$7:J32),"")</f>
        <v>15</v>
      </c>
      <c r="B32" s="14" t="s">
        <v>52</v>
      </c>
      <c r="C32" s="15" t="s">
        <v>53</v>
      </c>
      <c r="D32" s="16" t="s">
        <v>21</v>
      </c>
      <c r="E32" s="17">
        <v>40.159999999999997</v>
      </c>
      <c r="F32" s="26" t="s">
        <v>161</v>
      </c>
      <c r="G32" s="17"/>
      <c r="H32" s="15"/>
      <c r="J32" s="2" t="s">
        <v>13</v>
      </c>
      <c r="Q32" s="11"/>
      <c r="R32" s="12"/>
    </row>
    <row r="33" spans="1:18" customFormat="1" ht="22.5" x14ac:dyDescent="0.25">
      <c r="A33" s="13">
        <f>IF(J33&lt;&gt;"",COUNTA(J$7:J33),"")</f>
        <v>16</v>
      </c>
      <c r="B33" s="14" t="s">
        <v>54</v>
      </c>
      <c r="C33" s="15" t="s">
        <v>55</v>
      </c>
      <c r="D33" s="16" t="s">
        <v>24</v>
      </c>
      <c r="E33" s="19">
        <v>17</v>
      </c>
      <c r="F33" s="15"/>
      <c r="G33" s="17"/>
      <c r="H33" s="15"/>
      <c r="J33" s="2" t="s">
        <v>13</v>
      </c>
      <c r="Q33" s="11"/>
      <c r="R33" s="12"/>
    </row>
    <row r="34" spans="1:18" customFormat="1" ht="15" x14ac:dyDescent="0.25">
      <c r="A34" s="39" t="s">
        <v>56</v>
      </c>
      <c r="B34" s="39"/>
      <c r="C34" s="39"/>
      <c r="D34" s="39"/>
      <c r="E34" s="39"/>
      <c r="F34" s="39"/>
      <c r="G34" s="39"/>
      <c r="H34" s="39"/>
      <c r="Q34" s="11"/>
      <c r="R34" s="12" t="s">
        <v>56</v>
      </c>
    </row>
    <row r="35" spans="1:18" customFormat="1" ht="22.5" x14ac:dyDescent="0.25">
      <c r="A35" s="13">
        <f>IF(J35&lt;&gt;"",COUNTA(J$7:J35),"")</f>
        <v>17</v>
      </c>
      <c r="B35" s="14" t="s">
        <v>57</v>
      </c>
      <c r="C35" s="15" t="s">
        <v>58</v>
      </c>
      <c r="D35" s="16" t="s">
        <v>12</v>
      </c>
      <c r="E35" s="17">
        <v>171</v>
      </c>
      <c r="F35" s="26" t="s">
        <v>163</v>
      </c>
      <c r="G35" s="28"/>
      <c r="H35" s="27" t="s">
        <v>162</v>
      </c>
      <c r="J35" s="2" t="s">
        <v>13</v>
      </c>
      <c r="Q35" s="11"/>
      <c r="R35" s="12"/>
    </row>
    <row r="36" spans="1:18" customFormat="1" ht="15" x14ac:dyDescent="0.25">
      <c r="A36" s="13">
        <f>IF(J36&lt;&gt;"",COUNTA(J$7:J36),"")</f>
        <v>18</v>
      </c>
      <c r="B36" s="14" t="s">
        <v>59</v>
      </c>
      <c r="C36" s="15" t="s">
        <v>60</v>
      </c>
      <c r="D36" s="16" t="s">
        <v>90</v>
      </c>
      <c r="E36" s="23">
        <v>34.200000000000003</v>
      </c>
      <c r="F36" s="27"/>
      <c r="G36" s="28"/>
      <c r="H36" s="27"/>
      <c r="J36" s="2" t="s">
        <v>13</v>
      </c>
      <c r="Q36" s="11"/>
      <c r="R36" s="12"/>
    </row>
    <row r="37" spans="1:18" customFormat="1" ht="101.25" x14ac:dyDescent="0.25">
      <c r="A37" s="13">
        <f>IF(J37&lt;&gt;"",COUNTA(J$7:J37),"")</f>
        <v>19</v>
      </c>
      <c r="B37" s="14" t="s">
        <v>61</v>
      </c>
      <c r="C37" s="15" t="s">
        <v>62</v>
      </c>
      <c r="D37" s="16" t="s">
        <v>24</v>
      </c>
      <c r="E37" s="19">
        <v>15</v>
      </c>
      <c r="F37" s="27"/>
      <c r="G37" s="28" t="s">
        <v>164</v>
      </c>
      <c r="H37" s="27" t="s">
        <v>165</v>
      </c>
      <c r="J37" s="2" t="s">
        <v>13</v>
      </c>
      <c r="Q37" s="11"/>
      <c r="R37" s="12"/>
    </row>
    <row r="38" spans="1:18" customFormat="1" ht="15" x14ac:dyDescent="0.25">
      <c r="A38" s="13">
        <f>IF(J38&lt;&gt;"",COUNTA(J$7:J38),"")</f>
        <v>20</v>
      </c>
      <c r="B38" s="14" t="s">
        <v>63</v>
      </c>
      <c r="C38" s="15" t="s">
        <v>64</v>
      </c>
      <c r="D38" s="16" t="s">
        <v>37</v>
      </c>
      <c r="E38" s="20">
        <v>3.4200000000000001E-2</v>
      </c>
      <c r="F38" s="15"/>
      <c r="G38" s="17"/>
      <c r="H38" s="15" t="s">
        <v>18</v>
      </c>
      <c r="J38" s="2" t="s">
        <v>13</v>
      </c>
      <c r="Q38" s="11"/>
      <c r="R38" s="12"/>
    </row>
    <row r="39" spans="1:18" customFormat="1" ht="15" x14ac:dyDescent="0.25">
      <c r="A39" s="39" t="s">
        <v>65</v>
      </c>
      <c r="B39" s="39"/>
      <c r="C39" s="39"/>
      <c r="D39" s="39"/>
      <c r="E39" s="39"/>
      <c r="F39" s="39"/>
      <c r="G39" s="39"/>
      <c r="H39" s="39"/>
      <c r="Q39" s="11"/>
      <c r="R39" s="12" t="s">
        <v>65</v>
      </c>
    </row>
    <row r="40" spans="1:18" customFormat="1" ht="22.5" x14ac:dyDescent="0.25">
      <c r="A40" s="13">
        <f>IF(J40&lt;&gt;"",COUNTA(J$7:J40),"")</f>
        <v>21</v>
      </c>
      <c r="B40" s="14" t="s">
        <v>66</v>
      </c>
      <c r="C40" s="15" t="s">
        <v>67</v>
      </c>
      <c r="D40" s="16" t="s">
        <v>12</v>
      </c>
      <c r="E40" s="17">
        <v>5.5692000000000004</v>
      </c>
      <c r="F40" s="26" t="s">
        <v>166</v>
      </c>
      <c r="G40" s="17"/>
      <c r="H40" s="15" t="s">
        <v>180</v>
      </c>
      <c r="J40" s="2" t="s">
        <v>13</v>
      </c>
      <c r="Q40" s="11"/>
      <c r="R40" s="12"/>
    </row>
    <row r="41" spans="1:18" customFormat="1" ht="15" x14ac:dyDescent="0.25">
      <c r="A41" s="13">
        <f>IF(J41&lt;&gt;"",COUNTA(J$7:J41),"")</f>
        <v>22</v>
      </c>
      <c r="B41" s="14" t="s">
        <v>68</v>
      </c>
      <c r="C41" s="15" t="s">
        <v>69</v>
      </c>
      <c r="D41" s="16" t="s">
        <v>24</v>
      </c>
      <c r="E41" s="19">
        <v>8</v>
      </c>
      <c r="F41" s="27"/>
      <c r="G41" s="17"/>
      <c r="H41" s="15" t="s">
        <v>18</v>
      </c>
      <c r="J41" s="2" t="s">
        <v>13</v>
      </c>
      <c r="Q41" s="11"/>
      <c r="R41" s="12"/>
    </row>
    <row r="42" spans="1:18" customFormat="1" ht="15" x14ac:dyDescent="0.25">
      <c r="A42" s="39" t="s">
        <v>70</v>
      </c>
      <c r="B42" s="39"/>
      <c r="C42" s="39"/>
      <c r="D42" s="39"/>
      <c r="E42" s="39"/>
      <c r="F42" s="39"/>
      <c r="G42" s="39"/>
      <c r="H42" s="39"/>
      <c r="Q42" s="11"/>
      <c r="R42" s="12" t="s">
        <v>70</v>
      </c>
    </row>
    <row r="43" spans="1:18" customFormat="1" ht="22.5" x14ac:dyDescent="0.25">
      <c r="A43" s="13">
        <f>IF(J43&lt;&gt;"",COUNTA(J$7:J43),"")</f>
        <v>23</v>
      </c>
      <c r="B43" s="14" t="s">
        <v>71</v>
      </c>
      <c r="C43" s="15" t="s">
        <v>53</v>
      </c>
      <c r="D43" s="16" t="s">
        <v>21</v>
      </c>
      <c r="E43" s="17">
        <v>208</v>
      </c>
      <c r="F43" s="26" t="s">
        <v>163</v>
      </c>
      <c r="G43" s="17"/>
      <c r="H43" s="15" t="s">
        <v>181</v>
      </c>
      <c r="J43" s="2" t="s">
        <v>13</v>
      </c>
      <c r="Q43" s="11"/>
      <c r="R43" s="12"/>
    </row>
    <row r="44" spans="1:18" customFormat="1" ht="22.5" x14ac:dyDescent="0.25">
      <c r="A44" s="13">
        <f>IF(J44&lt;&gt;"",COUNTA(J$7:J44),"")</f>
        <v>24</v>
      </c>
      <c r="B44" s="14" t="s">
        <v>72</v>
      </c>
      <c r="C44" s="15" t="s">
        <v>73</v>
      </c>
      <c r="D44" s="16" t="s">
        <v>24</v>
      </c>
      <c r="E44" s="19">
        <v>73</v>
      </c>
      <c r="F44" s="15"/>
      <c r="G44" s="17"/>
      <c r="H44" s="15" t="s">
        <v>74</v>
      </c>
      <c r="J44" s="2" t="s">
        <v>13</v>
      </c>
      <c r="Q44" s="11"/>
      <c r="R44" s="12"/>
    </row>
    <row r="45" spans="1:18" customFormat="1" ht="15" x14ac:dyDescent="0.25">
      <c r="A45" s="39" t="s">
        <v>75</v>
      </c>
      <c r="B45" s="39"/>
      <c r="C45" s="39"/>
      <c r="D45" s="39"/>
      <c r="E45" s="39"/>
      <c r="F45" s="39"/>
      <c r="G45" s="39"/>
      <c r="H45" s="39"/>
      <c r="Q45" s="11"/>
      <c r="R45" s="12" t="s">
        <v>75</v>
      </c>
    </row>
    <row r="46" spans="1:18" customFormat="1" ht="15" x14ac:dyDescent="0.25">
      <c r="A46" s="13">
        <f>IF(J46&lt;&gt;"",COUNTA(J$7:J46),"")</f>
        <v>25</v>
      </c>
      <c r="B46" s="14" t="s">
        <v>76</v>
      </c>
      <c r="C46" s="15" t="s">
        <v>77</v>
      </c>
      <c r="D46" s="16" t="s">
        <v>12</v>
      </c>
      <c r="E46" s="17">
        <v>18.745999999999999</v>
      </c>
      <c r="F46" s="26" t="s">
        <v>179</v>
      </c>
      <c r="G46" s="17"/>
      <c r="H46" s="15" t="s">
        <v>182</v>
      </c>
      <c r="J46" s="2" t="s">
        <v>13</v>
      </c>
      <c r="Q46" s="11"/>
      <c r="R46" s="12"/>
    </row>
    <row r="47" spans="1:18" customFormat="1" ht="45" x14ac:dyDescent="0.25">
      <c r="A47" s="13">
        <f>IF(J47&lt;&gt;"",COUNTA(J$7:J47),"")</f>
        <v>26</v>
      </c>
      <c r="B47" s="14" t="s">
        <v>78</v>
      </c>
      <c r="C47" s="15" t="s">
        <v>79</v>
      </c>
      <c r="D47" s="16" t="s">
        <v>24</v>
      </c>
      <c r="E47" s="19">
        <v>1</v>
      </c>
      <c r="F47" s="15"/>
      <c r="G47" s="17"/>
      <c r="H47" s="15" t="s">
        <v>18</v>
      </c>
      <c r="J47" s="2" t="s">
        <v>13</v>
      </c>
      <c r="Q47" s="11"/>
      <c r="R47" s="12"/>
    </row>
    <row r="48" spans="1:18" customFormat="1" ht="45" x14ac:dyDescent="0.25">
      <c r="A48" s="13">
        <f>IF(J48&lt;&gt;"",COUNTA(J$7:J48),"")</f>
        <v>27</v>
      </c>
      <c r="B48" s="14" t="s">
        <v>80</v>
      </c>
      <c r="C48" s="15" t="s">
        <v>81</v>
      </c>
      <c r="D48" s="16" t="s">
        <v>24</v>
      </c>
      <c r="E48" s="19">
        <v>1</v>
      </c>
      <c r="F48" s="15"/>
      <c r="G48" s="17"/>
      <c r="H48" s="15" t="s">
        <v>18</v>
      </c>
      <c r="J48" s="2" t="s">
        <v>13</v>
      </c>
      <c r="Q48" s="11"/>
      <c r="R48" s="12"/>
    </row>
    <row r="49" spans="1:18" customFormat="1" ht="45" x14ac:dyDescent="0.25">
      <c r="A49" s="13">
        <f>IF(J49&lt;&gt;"",COUNTA(J$7:J49),"")</f>
        <v>28</v>
      </c>
      <c r="B49" s="14" t="s">
        <v>82</v>
      </c>
      <c r="C49" s="15" t="s">
        <v>83</v>
      </c>
      <c r="D49" s="16" t="s">
        <v>24</v>
      </c>
      <c r="E49" s="19">
        <v>1</v>
      </c>
      <c r="F49" s="15"/>
      <c r="G49" s="17"/>
      <c r="H49" s="15" t="s">
        <v>18</v>
      </c>
      <c r="J49" s="2" t="s">
        <v>13</v>
      </c>
      <c r="Q49" s="11"/>
      <c r="R49" s="12"/>
    </row>
    <row r="50" spans="1:18" customFormat="1" ht="15" x14ac:dyDescent="0.25">
      <c r="A50" s="38" t="s">
        <v>84</v>
      </c>
      <c r="B50" s="38"/>
      <c r="C50" s="38"/>
      <c r="D50" s="38"/>
      <c r="E50" s="38"/>
      <c r="F50" s="38"/>
      <c r="G50" s="38"/>
      <c r="H50" s="38"/>
      <c r="Q50" s="11" t="s">
        <v>84</v>
      </c>
      <c r="R50" s="12"/>
    </row>
    <row r="51" spans="1:18" customFormat="1" ht="33.75" x14ac:dyDescent="0.25">
      <c r="A51" s="13">
        <f>IF(J51&lt;&gt;"",COUNTA(J$7:J51),"")</f>
        <v>29</v>
      </c>
      <c r="B51" s="14" t="s">
        <v>85</v>
      </c>
      <c r="C51" s="15" t="s">
        <v>86</v>
      </c>
      <c r="D51" s="16" t="s">
        <v>12</v>
      </c>
      <c r="E51" s="17">
        <v>9.48</v>
      </c>
      <c r="F51" s="26" t="s">
        <v>167</v>
      </c>
      <c r="G51" s="17"/>
      <c r="H51" s="15" t="s">
        <v>183</v>
      </c>
      <c r="J51" s="2" t="s">
        <v>13</v>
      </c>
      <c r="Q51" s="11"/>
      <c r="R51" s="12"/>
    </row>
    <row r="52" spans="1:18" customFormat="1" ht="15" x14ac:dyDescent="0.25">
      <c r="A52" s="13">
        <f>IF(J52&lt;&gt;"",COUNTA(J$7:J52),"")</f>
        <v>30</v>
      </c>
      <c r="B52" s="14" t="s">
        <v>87</v>
      </c>
      <c r="C52" s="15" t="s">
        <v>46</v>
      </c>
      <c r="D52" s="16" t="s">
        <v>12</v>
      </c>
      <c r="E52" s="20">
        <v>20.0976</v>
      </c>
      <c r="F52" s="15"/>
      <c r="G52" s="17"/>
      <c r="H52" s="15" t="s">
        <v>18</v>
      </c>
      <c r="J52" s="2" t="s">
        <v>13</v>
      </c>
      <c r="Q52" s="11"/>
      <c r="R52" s="12"/>
    </row>
    <row r="53" spans="1:18" customFormat="1" ht="22.5" x14ac:dyDescent="0.25">
      <c r="A53" s="13">
        <f>IF(J53&lt;&gt;"",COUNTA(J$7:J53),"")</f>
        <v>31</v>
      </c>
      <c r="B53" s="14" t="s">
        <v>88</v>
      </c>
      <c r="C53" s="15" t="s">
        <v>89</v>
      </c>
      <c r="D53" s="16" t="s">
        <v>90</v>
      </c>
      <c r="E53" s="23">
        <v>0.3</v>
      </c>
      <c r="F53" s="15"/>
      <c r="G53" s="17"/>
      <c r="H53" s="15" t="s">
        <v>18</v>
      </c>
      <c r="J53" s="2" t="s">
        <v>13</v>
      </c>
      <c r="Q53" s="11"/>
      <c r="R53" s="12"/>
    </row>
    <row r="54" spans="1:18" customFormat="1" ht="45" x14ac:dyDescent="0.25">
      <c r="A54" s="13">
        <f>IF(J54&lt;&gt;"",COUNTA(J$7:J54),"")</f>
        <v>32</v>
      </c>
      <c r="B54" s="14" t="s">
        <v>91</v>
      </c>
      <c r="C54" s="15" t="s">
        <v>92</v>
      </c>
      <c r="D54" s="16" t="s">
        <v>12</v>
      </c>
      <c r="E54" s="17">
        <v>5</v>
      </c>
      <c r="F54" s="26" t="s">
        <v>168</v>
      </c>
      <c r="G54" s="17"/>
      <c r="H54" s="15" t="s">
        <v>93</v>
      </c>
      <c r="J54" s="2" t="s">
        <v>13</v>
      </c>
      <c r="Q54" s="11"/>
      <c r="R54" s="12"/>
    </row>
    <row r="55" spans="1:18" customFormat="1" ht="15" x14ac:dyDescent="0.25">
      <c r="A55" s="13">
        <f>IF(J55&lt;&gt;"",COUNTA(J$7:J55),"")</f>
        <v>33</v>
      </c>
      <c r="B55" s="14" t="s">
        <v>94</v>
      </c>
      <c r="C55" s="15" t="s">
        <v>95</v>
      </c>
      <c r="D55" s="16" t="s">
        <v>12</v>
      </c>
      <c r="E55" s="19">
        <v>5</v>
      </c>
      <c r="F55" s="15"/>
      <c r="G55" s="17"/>
      <c r="H55" s="15" t="s">
        <v>18</v>
      </c>
      <c r="J55" s="2" t="s">
        <v>13</v>
      </c>
      <c r="Q55" s="11"/>
      <c r="R55" s="12"/>
    </row>
    <row r="56" spans="1:18" customFormat="1" ht="22.5" x14ac:dyDescent="0.25">
      <c r="A56" s="13">
        <f>IF(J56&lt;&gt;"",COUNTA(J$7:J56),"")</f>
        <v>34</v>
      </c>
      <c r="B56" s="14" t="s">
        <v>96</v>
      </c>
      <c r="C56" s="15" t="s">
        <v>97</v>
      </c>
      <c r="D56" s="16" t="s">
        <v>37</v>
      </c>
      <c r="E56" s="20">
        <v>2.5000000000000001E-3</v>
      </c>
      <c r="F56" s="15"/>
      <c r="G56" s="17"/>
      <c r="H56" s="15" t="s">
        <v>18</v>
      </c>
      <c r="J56" s="2" t="s">
        <v>13</v>
      </c>
      <c r="Q56" s="11"/>
      <c r="R56" s="12"/>
    </row>
    <row r="57" spans="1:18" customFormat="1" ht="22.5" x14ac:dyDescent="0.25">
      <c r="A57" s="13">
        <f>IF(J57&lt;&gt;"",COUNTA(J$7:J57),"")</f>
        <v>35</v>
      </c>
      <c r="B57" s="14" t="s">
        <v>98</v>
      </c>
      <c r="C57" s="15" t="s">
        <v>99</v>
      </c>
      <c r="D57" s="16" t="s">
        <v>37</v>
      </c>
      <c r="E57" s="21">
        <v>1.8749999999999999E-2</v>
      </c>
      <c r="F57" s="15"/>
      <c r="G57" s="17"/>
      <c r="H57" s="15" t="s">
        <v>18</v>
      </c>
      <c r="J57" s="2" t="s">
        <v>13</v>
      </c>
      <c r="Q57" s="11"/>
      <c r="R57" s="12"/>
    </row>
    <row r="58" spans="1:18" customFormat="1" ht="15" x14ac:dyDescent="0.25">
      <c r="A58" s="38" t="s">
        <v>100</v>
      </c>
      <c r="B58" s="38"/>
      <c r="C58" s="38"/>
      <c r="D58" s="38"/>
      <c r="E58" s="38"/>
      <c r="F58" s="38"/>
      <c r="G58" s="38"/>
      <c r="H58" s="38"/>
      <c r="Q58" s="11" t="s">
        <v>100</v>
      </c>
      <c r="R58" s="12"/>
    </row>
    <row r="59" spans="1:18" customFormat="1" ht="15" x14ac:dyDescent="0.25">
      <c r="A59" s="13">
        <f>IF(J59&lt;&gt;"",COUNTA(J$7:J59),"")</f>
        <v>36</v>
      </c>
      <c r="B59" s="14" t="s">
        <v>101</v>
      </c>
      <c r="C59" s="32" t="s">
        <v>192</v>
      </c>
      <c r="D59" s="16" t="s">
        <v>12</v>
      </c>
      <c r="E59" s="17">
        <v>2.61</v>
      </c>
      <c r="F59" s="26" t="s">
        <v>169</v>
      </c>
      <c r="G59" s="17"/>
      <c r="H59" s="15" t="s">
        <v>102</v>
      </c>
      <c r="J59" s="2" t="s">
        <v>13</v>
      </c>
      <c r="Q59" s="11"/>
      <c r="R59" s="12"/>
    </row>
    <row r="60" spans="1:18" customFormat="1" ht="33.75" x14ac:dyDescent="0.25">
      <c r="A60" s="13">
        <f>IF(J60&lt;&gt;"",COUNTA(J$7:J60),"")</f>
        <v>37</v>
      </c>
      <c r="B60" s="14" t="s">
        <v>103</v>
      </c>
      <c r="C60" s="15" t="s">
        <v>104</v>
      </c>
      <c r="D60" s="16" t="s">
        <v>28</v>
      </c>
      <c r="E60" s="21">
        <v>6.5879999999999994E-2</v>
      </c>
      <c r="F60" s="15"/>
      <c r="G60" s="17"/>
      <c r="H60" s="15" t="s">
        <v>105</v>
      </c>
      <c r="J60" s="2" t="s">
        <v>13</v>
      </c>
      <c r="Q60" s="11"/>
      <c r="R60" s="12"/>
    </row>
    <row r="61" spans="1:18" customFormat="1" ht="33.75" x14ac:dyDescent="0.25">
      <c r="A61" s="13">
        <f>IF(J61&lt;&gt;"",COUNTA(J$7:J61),"")</f>
        <v>38</v>
      </c>
      <c r="B61" s="14" t="s">
        <v>106</v>
      </c>
      <c r="C61" s="15" t="s">
        <v>107</v>
      </c>
      <c r="D61" s="16" t="s">
        <v>28</v>
      </c>
      <c r="E61" s="21">
        <v>2.496E-2</v>
      </c>
      <c r="F61" s="15"/>
      <c r="G61" s="17"/>
      <c r="H61" s="15" t="s">
        <v>108</v>
      </c>
      <c r="J61" s="2" t="s">
        <v>13</v>
      </c>
      <c r="Q61" s="11"/>
      <c r="R61" s="12"/>
    </row>
    <row r="62" spans="1:18" customFormat="1" ht="15" x14ac:dyDescent="0.25">
      <c r="A62" s="38" t="s">
        <v>109</v>
      </c>
      <c r="B62" s="38"/>
      <c r="C62" s="38"/>
      <c r="D62" s="38"/>
      <c r="E62" s="38"/>
      <c r="F62" s="38"/>
      <c r="G62" s="38"/>
      <c r="H62" s="38"/>
      <c r="Q62" s="11" t="s">
        <v>109</v>
      </c>
      <c r="R62" s="12"/>
    </row>
    <row r="63" spans="1:18" customFormat="1" ht="33.75" x14ac:dyDescent="0.25">
      <c r="A63" s="13">
        <f>IF(J63&lt;&gt;"",COUNTA(J$7:J63),"")</f>
        <v>39</v>
      </c>
      <c r="B63" s="14" t="s">
        <v>110</v>
      </c>
      <c r="C63" s="15" t="s">
        <v>111</v>
      </c>
      <c r="D63" s="16" t="s">
        <v>21</v>
      </c>
      <c r="E63" s="17">
        <v>60</v>
      </c>
      <c r="F63" s="26"/>
      <c r="G63" s="17"/>
      <c r="H63" s="15"/>
      <c r="J63" s="2" t="s">
        <v>13</v>
      </c>
      <c r="Q63" s="11"/>
      <c r="R63" s="12"/>
    </row>
    <row r="64" spans="1:18" customFormat="1" ht="33.75" x14ac:dyDescent="0.25">
      <c r="A64" s="13">
        <f>IF(J64&lt;&gt;"",COUNTA(J$7:J64),"")</f>
        <v>40</v>
      </c>
      <c r="B64" s="14" t="s">
        <v>112</v>
      </c>
      <c r="C64" s="15" t="s">
        <v>113</v>
      </c>
      <c r="D64" s="16" t="s">
        <v>12</v>
      </c>
      <c r="E64" s="17">
        <v>12</v>
      </c>
      <c r="F64" s="26"/>
      <c r="G64" s="17"/>
      <c r="H64" s="15"/>
      <c r="J64" s="2" t="s">
        <v>13</v>
      </c>
      <c r="Q64" s="11"/>
      <c r="R64" s="12"/>
    </row>
    <row r="65" spans="1:18" customFormat="1" ht="33.75" x14ac:dyDescent="0.25">
      <c r="A65" s="13">
        <f>IF(J65&lt;&gt;"",COUNTA(J$7:J65),"")</f>
        <v>41</v>
      </c>
      <c r="B65" s="14" t="s">
        <v>114</v>
      </c>
      <c r="C65" s="15" t="s">
        <v>115</v>
      </c>
      <c r="D65" s="16" t="s">
        <v>21</v>
      </c>
      <c r="E65" s="17">
        <v>150</v>
      </c>
      <c r="F65" s="26"/>
      <c r="G65" s="17"/>
      <c r="H65" s="15"/>
      <c r="J65" s="2" t="s">
        <v>13</v>
      </c>
      <c r="Q65" s="11"/>
      <c r="R65" s="12"/>
    </row>
    <row r="66" spans="1:18" customFormat="1" ht="33.75" x14ac:dyDescent="0.25">
      <c r="A66" s="13">
        <f>IF(J66&lt;&gt;"",COUNTA(J$7:J66),"")</f>
        <v>42</v>
      </c>
      <c r="B66" s="14" t="s">
        <v>116</v>
      </c>
      <c r="C66" s="15" t="s">
        <v>117</v>
      </c>
      <c r="D66" s="16" t="s">
        <v>21</v>
      </c>
      <c r="E66" s="19">
        <v>150</v>
      </c>
      <c r="F66" s="26"/>
      <c r="G66" s="17"/>
      <c r="H66" s="15" t="s">
        <v>18</v>
      </c>
      <c r="J66" s="2" t="s">
        <v>13</v>
      </c>
      <c r="Q66" s="11"/>
      <c r="R66" s="12"/>
    </row>
    <row r="67" spans="1:18" customFormat="1" ht="45" x14ac:dyDescent="0.25">
      <c r="A67" s="13">
        <f>IF(J67&lt;&gt;"",COUNTA(J$7:J67),"")</f>
        <v>43</v>
      </c>
      <c r="B67" s="14" t="s">
        <v>118</v>
      </c>
      <c r="C67" s="15" t="s">
        <v>119</v>
      </c>
      <c r="D67" s="16" t="s">
        <v>21</v>
      </c>
      <c r="E67" s="17">
        <v>150</v>
      </c>
      <c r="F67" s="26"/>
      <c r="G67" s="17"/>
      <c r="H67" s="15"/>
      <c r="J67" s="2" t="s">
        <v>13</v>
      </c>
      <c r="Q67" s="11"/>
      <c r="R67" s="12"/>
    </row>
    <row r="68" spans="1:18" customFormat="1" ht="45" x14ac:dyDescent="0.25">
      <c r="A68" s="13">
        <f>IF(J68&lt;&gt;"",COUNTA(J$7:J68),"")</f>
        <v>44</v>
      </c>
      <c r="B68" s="14" t="s">
        <v>120</v>
      </c>
      <c r="C68" s="15" t="s">
        <v>121</v>
      </c>
      <c r="D68" s="16" t="s">
        <v>21</v>
      </c>
      <c r="E68" s="17">
        <v>90</v>
      </c>
      <c r="F68" s="26"/>
      <c r="G68" s="17"/>
      <c r="H68" s="15"/>
      <c r="J68" s="2" t="s">
        <v>13</v>
      </c>
      <c r="Q68" s="11"/>
      <c r="R68" s="12"/>
    </row>
    <row r="69" spans="1:18" customFormat="1" ht="22.5" x14ac:dyDescent="0.25">
      <c r="A69" s="13">
        <f>IF(J69&lt;&gt;"",COUNTA(J$7:J69),"")</f>
        <v>45</v>
      </c>
      <c r="B69" s="14" t="s">
        <v>122</v>
      </c>
      <c r="C69" s="15" t="s">
        <v>123</v>
      </c>
      <c r="D69" s="16" t="s">
        <v>21</v>
      </c>
      <c r="E69" s="17">
        <v>112.2</v>
      </c>
      <c r="F69" s="26"/>
      <c r="G69" s="17"/>
      <c r="H69" s="15" t="s">
        <v>184</v>
      </c>
      <c r="J69" s="2" t="s">
        <v>13</v>
      </c>
      <c r="Q69" s="11"/>
      <c r="R69" s="12"/>
    </row>
    <row r="70" spans="1:18" customFormat="1" ht="22.5" x14ac:dyDescent="0.25">
      <c r="A70" s="13">
        <f>IF(J70&lt;&gt;"",COUNTA(J$7:J70),"")</f>
        <v>46</v>
      </c>
      <c r="B70" s="14" t="s">
        <v>124</v>
      </c>
      <c r="C70" s="15" t="s">
        <v>125</v>
      </c>
      <c r="D70" s="16" t="s">
        <v>21</v>
      </c>
      <c r="E70" s="17">
        <v>132.6</v>
      </c>
      <c r="F70" s="26"/>
      <c r="G70" s="17"/>
      <c r="H70" s="15" t="s">
        <v>185</v>
      </c>
      <c r="J70" s="2" t="s">
        <v>13</v>
      </c>
      <c r="Q70" s="11"/>
      <c r="R70" s="12"/>
    </row>
    <row r="71" spans="1:18" customFormat="1" ht="15" x14ac:dyDescent="0.25">
      <c r="A71" s="13">
        <f>IF(J71&lt;&gt;"",COUNTA(J$7:J71),"")</f>
        <v>47</v>
      </c>
      <c r="B71" s="14" t="s">
        <v>126</v>
      </c>
      <c r="C71" s="15" t="s">
        <v>127</v>
      </c>
      <c r="D71" s="16" t="s">
        <v>24</v>
      </c>
      <c r="E71" s="17">
        <v>10</v>
      </c>
      <c r="F71" s="26"/>
      <c r="G71" s="17"/>
      <c r="H71" s="15"/>
      <c r="J71" s="2" t="s">
        <v>13</v>
      </c>
      <c r="Q71" s="11"/>
      <c r="R71" s="12"/>
    </row>
    <row r="72" spans="1:18" customFormat="1" ht="22.5" x14ac:dyDescent="0.25">
      <c r="A72" s="13">
        <f>IF(J72&lt;&gt;"",COUNTA(J$7:J72),"")</f>
        <v>48</v>
      </c>
      <c r="B72" s="14" t="s">
        <v>128</v>
      </c>
      <c r="C72" s="15" t="s">
        <v>129</v>
      </c>
      <c r="D72" s="16" t="s">
        <v>24</v>
      </c>
      <c r="E72" s="19">
        <v>10</v>
      </c>
      <c r="F72" s="15"/>
      <c r="G72" s="17"/>
      <c r="H72" s="15" t="s">
        <v>18</v>
      </c>
      <c r="J72" s="2" t="s">
        <v>13</v>
      </c>
      <c r="Q72" s="11"/>
      <c r="R72" s="12"/>
    </row>
    <row r="73" spans="1:18" customFormat="1" ht="15" x14ac:dyDescent="0.25">
      <c r="A73" s="39" t="s">
        <v>130</v>
      </c>
      <c r="B73" s="39"/>
      <c r="C73" s="39"/>
      <c r="D73" s="39"/>
      <c r="E73" s="39"/>
      <c r="F73" s="39"/>
      <c r="G73" s="39"/>
      <c r="H73" s="39"/>
      <c r="Q73" s="11"/>
      <c r="R73" s="12" t="s">
        <v>130</v>
      </c>
    </row>
    <row r="74" spans="1:18" customFormat="1" ht="22.5" x14ac:dyDescent="0.25">
      <c r="A74" s="13">
        <f>IF(J74&lt;&gt;"",COUNTA(J$7:J74),"")</f>
        <v>49</v>
      </c>
      <c r="B74" s="14" t="s">
        <v>131</v>
      </c>
      <c r="C74" s="15" t="s">
        <v>132</v>
      </c>
      <c r="D74" s="16" t="s">
        <v>24</v>
      </c>
      <c r="E74" s="17">
        <v>4</v>
      </c>
      <c r="F74" s="26" t="s">
        <v>170</v>
      </c>
      <c r="G74" s="17"/>
      <c r="H74" s="15"/>
      <c r="J74" s="2" t="s">
        <v>13</v>
      </c>
      <c r="Q74" s="11"/>
      <c r="R74" s="12"/>
    </row>
    <row r="75" spans="1:18" customFormat="1" ht="22.5" x14ac:dyDescent="0.25">
      <c r="A75" s="13">
        <f>IF(J75&lt;&gt;"",COUNTA(J$7:J75),"")</f>
        <v>50</v>
      </c>
      <c r="B75" s="14" t="s">
        <v>133</v>
      </c>
      <c r="C75" s="15" t="s">
        <v>134</v>
      </c>
      <c r="D75" s="16" t="s">
        <v>24</v>
      </c>
      <c r="E75" s="19">
        <v>4</v>
      </c>
      <c r="F75" s="26" t="s">
        <v>171</v>
      </c>
      <c r="G75" s="17"/>
      <c r="H75" s="15"/>
      <c r="J75" s="2" t="s">
        <v>13</v>
      </c>
      <c r="Q75" s="11"/>
      <c r="R75" s="12"/>
    </row>
    <row r="76" spans="1:18" customFormat="1" ht="22.5" x14ac:dyDescent="0.25">
      <c r="A76" s="13">
        <f>IF(J76&lt;&gt;"",COUNTA(J$7:J76),"")</f>
        <v>51</v>
      </c>
      <c r="B76" s="14" t="s">
        <v>135</v>
      </c>
      <c r="C76" s="15" t="s">
        <v>136</v>
      </c>
      <c r="D76" s="16" t="s">
        <v>24</v>
      </c>
      <c r="E76" s="17">
        <v>4</v>
      </c>
      <c r="F76" s="26" t="s">
        <v>172</v>
      </c>
      <c r="G76" s="17"/>
      <c r="H76" s="15"/>
      <c r="J76" s="2" t="s">
        <v>13</v>
      </c>
      <c r="Q76" s="11"/>
      <c r="R76" s="12"/>
    </row>
    <row r="77" spans="1:18" customFormat="1" ht="22.5" x14ac:dyDescent="0.25">
      <c r="A77" s="13">
        <f>IF(J77&lt;&gt;"",COUNTA(J$7:J77),"")</f>
        <v>52</v>
      </c>
      <c r="B77" s="14" t="s">
        <v>137</v>
      </c>
      <c r="C77" s="15" t="s">
        <v>138</v>
      </c>
      <c r="D77" s="16" t="s">
        <v>24</v>
      </c>
      <c r="E77" s="19">
        <v>4</v>
      </c>
      <c r="F77" s="26" t="s">
        <v>173</v>
      </c>
      <c r="G77" s="17"/>
      <c r="H77" s="15"/>
      <c r="J77" s="2" t="s">
        <v>13</v>
      </c>
      <c r="Q77" s="11"/>
      <c r="R77" s="12"/>
    </row>
    <row r="78" spans="1:18" customFormat="1" ht="22.5" x14ac:dyDescent="0.25">
      <c r="A78" s="13">
        <f>IF(J78&lt;&gt;"",COUNTA(J$7:J78),"")</f>
        <v>53</v>
      </c>
      <c r="B78" s="14" t="s">
        <v>139</v>
      </c>
      <c r="C78" s="15" t="s">
        <v>140</v>
      </c>
      <c r="D78" s="16" t="s">
        <v>24</v>
      </c>
      <c r="E78" s="17">
        <v>16</v>
      </c>
      <c r="F78" s="26" t="s">
        <v>174</v>
      </c>
      <c r="G78" s="17"/>
      <c r="H78" s="15"/>
      <c r="J78" s="2" t="s">
        <v>13</v>
      </c>
      <c r="Q78" s="11"/>
      <c r="R78" s="12"/>
    </row>
    <row r="79" spans="1:18" customFormat="1" ht="33.75" x14ac:dyDescent="0.25">
      <c r="A79" s="13">
        <f>IF(J79&lt;&gt;"",COUNTA(J$7:J79),"")</f>
        <v>54</v>
      </c>
      <c r="B79" s="14" t="s">
        <v>141</v>
      </c>
      <c r="C79" s="15" t="s">
        <v>142</v>
      </c>
      <c r="D79" s="16" t="s">
        <v>24</v>
      </c>
      <c r="E79" s="19">
        <v>7</v>
      </c>
      <c r="F79" s="26" t="s">
        <v>175</v>
      </c>
      <c r="G79" s="17"/>
      <c r="H79" s="15"/>
      <c r="J79" s="2" t="s">
        <v>13</v>
      </c>
      <c r="Q79" s="11"/>
      <c r="R79" s="12"/>
    </row>
    <row r="80" spans="1:18" customFormat="1" ht="33.75" x14ac:dyDescent="0.25">
      <c r="A80" s="13">
        <f>IF(J80&lt;&gt;"",COUNTA(J$7:J80),"")</f>
        <v>55</v>
      </c>
      <c r="B80" s="14" t="s">
        <v>143</v>
      </c>
      <c r="C80" s="15" t="s">
        <v>144</v>
      </c>
      <c r="D80" s="16" t="s">
        <v>24</v>
      </c>
      <c r="E80" s="19">
        <v>5</v>
      </c>
      <c r="F80" s="26" t="s">
        <v>176</v>
      </c>
      <c r="G80" s="17"/>
      <c r="H80" s="15"/>
      <c r="J80" s="2" t="s">
        <v>13</v>
      </c>
      <c r="Q80" s="11"/>
      <c r="R80" s="12"/>
    </row>
    <row r="81" spans="1:18" customFormat="1" ht="22.5" x14ac:dyDescent="0.25">
      <c r="A81" s="13">
        <f>IF(J81&lt;&gt;"",COUNTA(J$7:J81),"")</f>
        <v>56</v>
      </c>
      <c r="B81" s="14" t="s">
        <v>145</v>
      </c>
      <c r="C81" s="15" t="s">
        <v>146</v>
      </c>
      <c r="D81" s="16" t="s">
        <v>24</v>
      </c>
      <c r="E81" s="19">
        <v>4</v>
      </c>
      <c r="F81" s="26" t="s">
        <v>177</v>
      </c>
      <c r="G81" s="17"/>
      <c r="H81" s="15"/>
      <c r="J81" s="2" t="s">
        <v>13</v>
      </c>
      <c r="Q81" s="11"/>
      <c r="R81" s="12"/>
    </row>
    <row r="82" spans="1:18" customFormat="1" ht="22.5" x14ac:dyDescent="0.25">
      <c r="A82" s="13">
        <f>IF(J82&lt;&gt;"",COUNTA(J$7:J82),"")</f>
        <v>57</v>
      </c>
      <c r="B82" s="14" t="s">
        <v>147</v>
      </c>
      <c r="C82" s="15" t="s">
        <v>148</v>
      </c>
      <c r="D82" s="16" t="s">
        <v>24</v>
      </c>
      <c r="E82" s="17">
        <v>16</v>
      </c>
      <c r="F82" s="26" t="s">
        <v>178</v>
      </c>
      <c r="G82" s="17"/>
      <c r="H82" s="15"/>
      <c r="J82" s="2" t="s">
        <v>13</v>
      </c>
      <c r="Q82" s="11"/>
      <c r="R82" s="12"/>
    </row>
    <row r="83" spans="1:18" customFormat="1" ht="15" x14ac:dyDescent="0.25">
      <c r="A83" s="39" t="s">
        <v>149</v>
      </c>
      <c r="B83" s="39"/>
      <c r="C83" s="39"/>
      <c r="D83" s="39"/>
      <c r="E83" s="39"/>
      <c r="F83" s="39"/>
      <c r="G83" s="39"/>
      <c r="H83" s="39"/>
      <c r="Q83" s="11"/>
      <c r="R83" s="12" t="s">
        <v>149</v>
      </c>
    </row>
    <row r="84" spans="1:18" customFormat="1" ht="33.75" x14ac:dyDescent="0.25">
      <c r="A84" s="13">
        <f>IF(J84&lt;&gt;"",COUNTA(J$7:J84),"")</f>
        <v>58</v>
      </c>
      <c r="B84" s="14" t="s">
        <v>150</v>
      </c>
      <c r="C84" s="15" t="s">
        <v>151</v>
      </c>
      <c r="D84" s="16" t="s">
        <v>24</v>
      </c>
      <c r="E84" s="17">
        <v>19</v>
      </c>
      <c r="F84" s="26" t="s">
        <v>154</v>
      </c>
      <c r="G84" s="17"/>
      <c r="H84" s="15"/>
      <c r="J84" s="2" t="s">
        <v>13</v>
      </c>
      <c r="Q84" s="11"/>
      <c r="R84" s="12"/>
    </row>
    <row r="85" spans="1:18" customFormat="1" ht="22.5" x14ac:dyDescent="0.25">
      <c r="A85" s="13">
        <f>IF(J85&lt;&gt;"",COUNTA(J$7:J85),"")</f>
        <v>59</v>
      </c>
      <c r="B85" s="14" t="s">
        <v>152</v>
      </c>
      <c r="C85" s="15" t="s">
        <v>153</v>
      </c>
      <c r="D85" s="16" t="s">
        <v>24</v>
      </c>
      <c r="E85" s="19">
        <v>19</v>
      </c>
      <c r="F85" s="26" t="s">
        <v>154</v>
      </c>
      <c r="G85" s="17"/>
      <c r="H85" s="15"/>
      <c r="J85" s="2" t="s">
        <v>13</v>
      </c>
      <c r="Q85" s="11"/>
      <c r="R85" s="12"/>
    </row>
    <row r="87" spans="1:18" customFormat="1" ht="15" x14ac:dyDescent="0.25">
      <c r="B87" s="24"/>
      <c r="D87" s="24"/>
      <c r="F87" s="24"/>
    </row>
    <row r="92" spans="1:18" customFormat="1" ht="15" x14ac:dyDescent="0.25">
      <c r="C92" s="25"/>
    </row>
    <row r="93" spans="1:18" customFormat="1" ht="15" x14ac:dyDescent="0.25">
      <c r="C93" s="25"/>
    </row>
    <row r="94" spans="1:18" customFormat="1" ht="15" x14ac:dyDescent="0.25">
      <c r="C94" s="25"/>
    </row>
  </sheetData>
  <mergeCells count="18">
    <mergeCell ref="A62:H62"/>
    <mergeCell ref="A73:H73"/>
    <mergeCell ref="A83:H83"/>
    <mergeCell ref="A39:H39"/>
    <mergeCell ref="A42:H42"/>
    <mergeCell ref="A45:H45"/>
    <mergeCell ref="A50:H50"/>
    <mergeCell ref="A58:H58"/>
    <mergeCell ref="A17:H17"/>
    <mergeCell ref="A25:H25"/>
    <mergeCell ref="A26:H26"/>
    <mergeCell ref="A31:H31"/>
    <mergeCell ref="A34:H34"/>
    <mergeCell ref="A8:H8"/>
    <mergeCell ref="G10:H10"/>
    <mergeCell ref="G11:H11"/>
    <mergeCell ref="A12:H12"/>
    <mergeCell ref="A13:H13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1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 Ремонт библиотеки Хортица -</vt:lpstr>
      <vt:lpstr>'ИЗМ Ремонт библиотеки Хортица -'!Заголовки_для_печати</vt:lpstr>
      <vt:lpstr>'ИЗМ Ремонт библиотеки Хортица -'!Область_печати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Tuchkova-E-N-</cp:lastModifiedBy>
  <cp:lastPrinted>2025-12-15T07:17:19Z</cp:lastPrinted>
  <dcterms:created xsi:type="dcterms:W3CDTF">2020-09-30T08:50:27Z</dcterms:created>
  <dcterms:modified xsi:type="dcterms:W3CDTF">2025-12-15T07:17:43Z</dcterms:modified>
</cp:coreProperties>
</file>