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ТОРГИ\аукцион дворы\"/>
    </mc:Choice>
  </mc:AlternateContent>
  <bookViews>
    <workbookView xWindow="0" yWindow="0" windowWidth="27945" windowHeight="12180"/>
  </bookViews>
  <sheets>
    <sheet name="2_Молодежная 9+++ - Ведомость о" sheetId="1" r:id="rId1"/>
  </sheets>
  <definedNames>
    <definedName name="_xlnm.Print_Titles" localSheetId="0">'2_Молодежная 9+++ - Ведомость о'!$7:$7</definedName>
    <definedName name="_xlnm.Print_Area" localSheetId="0">'2_Молодежная 9+++ - Ведомость о'!$A$2:$H$41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  <c r="A32" i="1"/>
  <c r="A30" i="1"/>
  <c r="A29" i="1"/>
  <c r="A28" i="1"/>
  <c r="A24" i="1"/>
  <c r="A21" i="1"/>
  <c r="A19" i="1"/>
  <c r="A15" i="1"/>
  <c r="A13" i="1"/>
  <c r="A11" i="1"/>
  <c r="A10" i="1"/>
  <c r="A9" i="1"/>
</calcChain>
</file>

<file path=xl/sharedStrings.xml><?xml version="1.0" encoding="utf-8"?>
<sst xmlns="http://schemas.openxmlformats.org/spreadsheetml/2006/main" count="132" uniqueCount="68">
  <si>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</si>
  <si>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</si>
  <si>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</si>
  <si>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</si>
  <si>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</si>
  <si>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</si>
  <si>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</si>
  <si>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</si>
  <si>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Разборка бортовых камней, L=110 п.м</t>
  </si>
  <si>
    <t>1</t>
  </si>
  <si>
    <t>Разборка бортовых камней: на бетонном основании</t>
  </si>
  <si>
    <t>м</t>
  </si>
  <si>
    <t xml:space="preserve">((110) / 100)*100 </t>
  </si>
  <si>
    <t xml:space="preserve">1 </t>
  </si>
  <si>
    <t>2</t>
  </si>
  <si>
    <t>Погрузка в автотранспортное средство: мусор строительный с погрузкой экскаваторами емкостью ковша до 0,5 м3</t>
  </si>
  <si>
    <t>1т груза</t>
  </si>
  <si>
    <t xml:space="preserve">0,15*0,3*1,8*110 </t>
  </si>
  <si>
    <t>3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</si>
  <si>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2 км</t>
  </si>
  <si>
    <t>Раздел 2. Устройство основания, S=240 м2</t>
  </si>
  <si>
    <t>4</t>
  </si>
  <si>
    <t>Устройство подстилающих и выравнивающих слоев оснований: из песка/ толщ. 5 см</t>
  </si>
  <si>
    <t>м3</t>
  </si>
  <si>
    <t xml:space="preserve">((240*0,05) / 100)*100 </t>
  </si>
  <si>
    <t>Д</t>
  </si>
  <si>
    <t>Песок природный для строительных работ II класс, мелкий</t>
  </si>
  <si>
    <t>5</t>
  </si>
  <si>
    <t>Устройство подстилающих и выравнивающих слоев оснований: из щебня/ толщ. 7 см</t>
  </si>
  <si>
    <t xml:space="preserve">((240*0,07) / 100)*100 </t>
  </si>
  <si>
    <t>Щебень из плотных горных пород для строительных работ М 600, фракция 20-40 мм</t>
  </si>
  <si>
    <t>Щебень из плотных горных пород для строительных работ М 600, фракция 5(3)-20 мм</t>
  </si>
  <si>
    <t>Раздел 3. Устройство сплошного а/б покрытия толщ. 5 см, S=898,8 м2</t>
  </si>
  <si>
    <t>6</t>
  </si>
  <si>
    <t>Подгрунтовочные работы путем розлива битумной эмульсии с применением автогудронатора</t>
  </si>
  <si>
    <t>т</t>
  </si>
  <si>
    <t xml:space="preserve">0,3*(898,8-240)/1000+0,6*240/1000 </t>
  </si>
  <si>
    <t>Эмульсия битумно-дорожная</t>
  </si>
  <si>
    <t>7</t>
  </si>
  <si>
    <t>Устройство покрытия из горячих асфальтобетонных смесей асфальтоукладчиками второго типоразмера, толщина слоя 4 см</t>
  </si>
  <si>
    <t>м2</t>
  </si>
  <si>
    <t xml:space="preserve">((898,8) / 1000)*1000 </t>
  </si>
  <si>
    <t>Смеси асфальтобетонные А 16 ВЛ на БНД</t>
  </si>
  <si>
    <t>8</t>
  </si>
  <si>
    <t>При изменении толщины покрытия на 0,5 см добавлять или исключать: к норме 27-06-029-01</t>
  </si>
  <si>
    <t>Раздел 4. Установка бортовых камней, L=243 п.м</t>
  </si>
  <si>
    <t>9</t>
  </si>
  <si>
    <t>Разработка грунта с погрузкой на автомобили-самосвалы в траншеях экскаватором «обратная лопата» с ковшом вместимостью 0,65 (0,5-1) м3, группа грунтов: 2</t>
  </si>
  <si>
    <t xml:space="preserve">((243*0,18) / 1000)*1000 </t>
  </si>
  <si>
    <t>10</t>
  </si>
  <si>
    <t xml:space="preserve">(0,04374*1000-0,18225*100)*1,2 </t>
  </si>
  <si>
    <t>11</t>
  </si>
  <si>
    <t>Устройство подстилающих и выравнивающих слоев оснований: из песка</t>
  </si>
  <si>
    <t xml:space="preserve">((243*0,0583) / 100)*100 </t>
  </si>
  <si>
    <t>12</t>
  </si>
  <si>
    <t>Установка бортовых камней бетонных: при других видах покрытий</t>
  </si>
  <si>
    <t xml:space="preserve">((243) / 100)*100 </t>
  </si>
  <si>
    <t>Камни бортовые бетонные марки БР, БВ, бетон В30 (М400)</t>
  </si>
  <si>
    <t>Смеси бетонные тяжелого бетона (БСТ) на щебне из гравия, класс В15, F(1)100, W4</t>
  </si>
  <si>
    <t>13</t>
  </si>
  <si>
    <t>Засыпка вручную траншей, пазух котлованов и ям, группа грунтов: 1</t>
  </si>
  <si>
    <t xml:space="preserve">((243*0,075) / 100)*100 </t>
  </si>
  <si>
    <t>Составил:</t>
  </si>
  <si>
    <t/>
  </si>
  <si>
    <t>[должность, подпись (инициалы, фамилия)]</t>
  </si>
  <si>
    <t>Проверил:</t>
  </si>
  <si>
    <t>приложение № 2 к договору</t>
  </si>
  <si>
    <t>работы по Благоустройство дворовых территорий, по адресу: Саратовская область, г. Шиханы, ул. Молодежная, д.9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</si>
</sst>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8" formatCode="0.0"/>
    <numFmt numFmtId="169" formatCode="0.000"/>
    <numFmt numFmtId="170" formatCode="0.00000"/>
    <numFmt numFmtId="171" formatCode="0.0000000"/>
    <numFmt numFmtId="172" formatCode="0.000000"/>
    <numFmt numFmtId="173" formatCode="0.0000"/>
  </numFmts>
  <fonts count="9" x14ac:knownFonts="1">
    <font>
      <sz val="11"/>
      <color rgb="FF000000"/>
      <name val="Calibri"/>
      <charset val="204"/>
    </font>
    <font>
      <sz val="8"/>
      <name val="Arial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i/>
      <sz val="8"/>
      <name val="Arial"/>
      <charset val="204"/>
    </font>
    <font>
      <b/>
      <sz val="8"/>
      <color rgb="FF000000"/>
      <name val="Arial"/>
      <charset val="204"/>
    </font>
    <font>
      <sz val="8"/>
      <color rgb="FFFF0000"/>
      <name val="Arial"/>
      <charset val="204"/>
    </font>
    <font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top"/>
    </xf>
    <xf numFmtId="49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top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right" vertical="top" wrapText="1"/>
    </xf>
    <xf numFmtId="2" fontId="2" fillId="0" borderId="1" xfId="0" applyNumberFormat="1" applyFont="1" applyFill="1" applyBorder="1" applyAlignment="1" applyProtection="1">
      <alignment horizontal="right" vertical="top" wrapText="1"/>
    </xf>
    <xf numFmtId="0" fontId="2" fillId="0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right" vertical="top" wrapText="1"/>
    </xf>
    <xf numFmtId="49" fontId="1" fillId="0" borderId="1" xfId="0" applyNumberFormat="1" applyFont="1" applyFill="1" applyBorder="1" applyAlignment="1" applyProtection="1">
      <alignment vertical="top" wrapText="1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168" fontId="1" fillId="0" borderId="1" xfId="0" applyNumberFormat="1" applyFont="1" applyFill="1" applyBorder="1" applyAlignment="1" applyProtection="1">
      <alignment horizontal="right" vertical="top" wrapText="1"/>
    </xf>
    <xf numFmtId="169" fontId="1" fillId="0" borderId="1" xfId="0" applyNumberFormat="1" applyFont="1" applyFill="1" applyBorder="1" applyAlignment="1" applyProtection="1">
      <alignment horizontal="right" vertical="top" wrapText="1"/>
    </xf>
    <xf numFmtId="170" fontId="2" fillId="0" borderId="1" xfId="0" applyNumberFormat="1" applyFont="1" applyFill="1" applyBorder="1" applyAlignment="1" applyProtection="1">
      <alignment horizontal="right" vertical="top" wrapText="1"/>
    </xf>
    <xf numFmtId="171" fontId="1" fillId="0" borderId="1" xfId="0" applyNumberFormat="1" applyFont="1" applyFill="1" applyBorder="1" applyAlignment="1" applyProtection="1">
      <alignment horizontal="right" vertical="top" wrapText="1"/>
    </xf>
    <xf numFmtId="172" fontId="1" fillId="0" borderId="1" xfId="0" applyNumberFormat="1" applyFont="1" applyFill="1" applyBorder="1" applyAlignment="1" applyProtection="1">
      <alignment horizontal="right" vertical="top" wrapText="1"/>
    </xf>
    <xf numFmtId="173" fontId="1" fillId="0" borderId="1" xfId="0" applyNumberFormat="1" applyFont="1" applyFill="1" applyBorder="1" applyAlignment="1" applyProtection="1">
      <alignment horizontal="right" vertical="top" wrapText="1"/>
    </xf>
    <xf numFmtId="169" fontId="2" fillId="0" borderId="1" xfId="0" applyNumberFormat="1" applyFont="1" applyFill="1" applyBorder="1" applyAlignment="1" applyProtection="1">
      <alignment horizontal="right" vertical="top" wrapText="1"/>
    </xf>
    <xf numFmtId="170" fontId="1" fillId="0" borderId="1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 vertical="top"/>
    </xf>
    <xf numFmtId="49" fontId="1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0" fontId="3" fillId="0" borderId="0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vertical="top" wrapText="1"/>
    </xf>
    <xf numFmtId="0" fontId="1" fillId="0" borderId="4" xfId="0" applyNumberFormat="1" applyFont="1" applyFill="1" applyBorder="1" applyAlignment="1" applyProtection="1">
      <alignment horizontal="right" vertical="top" wrapText="1"/>
    </xf>
    <xf numFmtId="0" fontId="5" fillId="0" borderId="5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tabSelected="1" workbookViewId="0">
      <selection activeCell="M9" sqref="M9"/>
    </sheetView>
  </sheetViews>
  <sheetFormatPr defaultColWidth="9.140625" defaultRowHeight="11.25" customHeight="1" x14ac:dyDescent="0.2"/>
  <cols>
    <col min="1" max="1" width="5.5703125" style="3" customWidth="1"/>
    <col min="2" max="2" width="5.5703125" style="4" customWidth="1"/>
    <col min="3" max="3" width="44.42578125" style="4" customWidth="1"/>
    <col min="4" max="4" width="10.7109375" style="4" customWidth="1"/>
    <col min="5" max="5" width="12.28515625" style="4" customWidth="1"/>
    <col min="6" max="6" width="12.5703125" style="4" customWidth="1"/>
    <col min="7" max="7" width="22.140625" style="4" customWidth="1"/>
    <col min="8" max="8" width="22" style="4" customWidth="1"/>
    <col min="9" max="9" width="9.140625" style="4"/>
    <col min="10" max="10" width="4.7109375" style="4" hidden="1" customWidth="1"/>
    <col min="11" max="16" width="9.140625" style="4"/>
    <col min="17" max="17" width="135.28515625" style="5" hidden="1" customWidth="1"/>
    <col min="18" max="19" width="55.140625" style="6" hidden="1" customWidth="1"/>
    <col min="20" max="23" width="69" style="7" hidden="1" customWidth="1"/>
    <col min="24" max="25" width="55.140625" style="6" hidden="1" customWidth="1"/>
    <col min="26" max="29" width="69" style="7" hidden="1" customWidth="1"/>
    <col min="30" max="16384" width="9.140625" style="4"/>
  </cols>
  <sheetData>
    <row r="1" spans="1:17" ht="11.25" customHeight="1" x14ac:dyDescent="0.2">
      <c r="G1" s="4" t="s">
        <v>66</v>
      </c>
    </row>
    <row r="3" spans="1:17" customFormat="1" ht="18" x14ac:dyDescent="0.25">
      <c r="A3" s="40" t="s">
        <v>0</v>
      </c>
      <c r="B3" s="40"/>
      <c r="C3" s="40"/>
      <c r="D3" s="40"/>
      <c r="E3" s="40"/>
      <c r="F3" s="40"/>
      <c r="G3" s="40"/>
      <c r="H3" s="40"/>
    </row>
    <row r="4" spans="1:17" customFormat="1" ht="18" x14ac:dyDescent="0.25">
      <c r="A4" s="48" t="s">
        <v>67</v>
      </c>
      <c r="B4" s="40"/>
      <c r="C4" s="40"/>
      <c r="D4" s="40"/>
      <c r="E4" s="40"/>
      <c r="F4" s="40"/>
      <c r="G4" s="40"/>
      <c r="H4" s="40"/>
    </row>
    <row r="5" spans="1:17" customFormat="1" ht="9.75" customHeight="1" x14ac:dyDescent="0.25">
      <c r="A5" s="8"/>
    </row>
    <row r="6" spans="1:17" customFormat="1" ht="36" customHeight="1" x14ac:dyDescent="0.25">
      <c r="A6" s="9" t="s">
        <v>1</v>
      </c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41" t="s">
        <v>7</v>
      </c>
      <c r="H6" s="41"/>
    </row>
    <row r="7" spans="1:17" customFormat="1" ht="15" x14ac:dyDescent="0.25">
      <c r="A7" s="11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42">
        <v>7</v>
      </c>
      <c r="H7" s="43"/>
    </row>
    <row r="8" spans="1:17" customFormat="1" ht="15" x14ac:dyDescent="0.25">
      <c r="A8" s="44" t="s">
        <v>8</v>
      </c>
      <c r="B8" s="44"/>
      <c r="C8" s="44"/>
      <c r="D8" s="44"/>
      <c r="E8" s="44"/>
      <c r="F8" s="44"/>
      <c r="G8" s="44"/>
      <c r="H8" s="44"/>
      <c r="Q8" s="36" t="s">
        <v>8</v>
      </c>
    </row>
    <row r="9" spans="1:17" customFormat="1" ht="15" x14ac:dyDescent="0.2">
      <c r="A9" s="13">
        <f>IF(J9&lt;&gt;"",COUNTA(J$2:J9),"")</f>
        <v>1</v>
      </c>
      <c r="B9" s="14" t="s">
        <v>9</v>
      </c>
      <c r="C9" s="15" t="s">
        <v>10</v>
      </c>
      <c r="D9" s="16" t="s">
        <v>11</v>
      </c>
      <c r="E9" s="17">
        <v>110</v>
      </c>
      <c r="F9" s="15"/>
      <c r="G9" s="17"/>
      <c r="H9" s="15" t="s">
        <v>12</v>
      </c>
      <c r="J9" s="4" t="s">
        <v>13</v>
      </c>
      <c r="Q9" s="36"/>
    </row>
    <row r="10" spans="1:17" customFormat="1" ht="33.75" x14ac:dyDescent="0.2">
      <c r="A10" s="13">
        <f>IF(J10&lt;&gt;"",COUNTA(J$2:J10),"")</f>
        <v>2</v>
      </c>
      <c r="B10" s="14" t="s">
        <v>14</v>
      </c>
      <c r="C10" s="15" t="s">
        <v>15</v>
      </c>
      <c r="D10" s="16" t="s">
        <v>16</v>
      </c>
      <c r="E10" s="18">
        <v>8.91</v>
      </c>
      <c r="F10" s="15"/>
      <c r="G10" s="17"/>
      <c r="H10" s="15" t="s">
        <v>17</v>
      </c>
      <c r="J10" s="4" t="s">
        <v>13</v>
      </c>
      <c r="Q10" s="36"/>
    </row>
    <row r="11" spans="1:17" customFormat="1" ht="67.5" x14ac:dyDescent="0.2">
      <c r="A11" s="13">
        <f>IF(J11&lt;&gt;"",COUNTA(J$2:J11),"")</f>
        <v>3</v>
      </c>
      <c r="B11" s="14" t="s">
        <v>18</v>
      </c>
      <c r="C11" s="15" t="s">
        <v>19</v>
      </c>
      <c r="D11" s="16" t="s">
        <v>16</v>
      </c>
      <c r="E11" s="18">
        <v>8.91</v>
      </c>
      <c r="F11" s="15"/>
      <c r="G11" s="17"/>
      <c r="H11" s="15" t="s">
        <v>17</v>
      </c>
      <c r="J11" s="4" t="s">
        <v>13</v>
      </c>
      <c r="Q11" s="36"/>
    </row>
    <row r="12" spans="1:17" customFormat="1" ht="15" x14ac:dyDescent="0.25">
      <c r="A12" s="44" t="s">
        <v>20</v>
      </c>
      <c r="B12" s="44"/>
      <c r="C12" s="44"/>
      <c r="D12" s="44"/>
      <c r="E12" s="44"/>
      <c r="F12" s="44"/>
      <c r="G12" s="44"/>
      <c r="H12" s="44"/>
      <c r="Q12" s="36" t="s">
        <v>20</v>
      </c>
    </row>
    <row r="13" spans="1:17" customFormat="1" ht="22.5" x14ac:dyDescent="0.2">
      <c r="A13" s="13">
        <f>IF(J13&lt;&gt;"",COUNTA(J$2:J13),"")</f>
        <v>4</v>
      </c>
      <c r="B13" s="14" t="s">
        <v>21</v>
      </c>
      <c r="C13" s="15" t="s">
        <v>22</v>
      </c>
      <c r="D13" s="16" t="s">
        <v>23</v>
      </c>
      <c r="E13" s="17">
        <v>12</v>
      </c>
      <c r="F13" s="15"/>
      <c r="G13" s="17"/>
      <c r="H13" s="15" t="s">
        <v>24</v>
      </c>
      <c r="J13" s="4" t="s">
        <v>13</v>
      </c>
      <c r="Q13" s="36"/>
    </row>
    <row r="14" spans="1:17" customFormat="1" ht="22.5" x14ac:dyDescent="0.2">
      <c r="A14" s="19"/>
      <c r="B14" s="20" t="s">
        <v>25</v>
      </c>
      <c r="C14" s="21" t="s">
        <v>26</v>
      </c>
      <c r="D14" s="22" t="s">
        <v>23</v>
      </c>
      <c r="E14" s="23">
        <v>13.2</v>
      </c>
      <c r="F14" s="15"/>
      <c r="G14" s="17"/>
      <c r="H14" s="15"/>
      <c r="Q14" s="36"/>
    </row>
    <row r="15" spans="1:17" customFormat="1" ht="22.5" x14ac:dyDescent="0.2">
      <c r="A15" s="13">
        <f>IF(J15&lt;&gt;"",COUNTA(J$2:J15),"")</f>
        <v>5</v>
      </c>
      <c r="B15" s="14" t="s">
        <v>27</v>
      </c>
      <c r="C15" s="15" t="s">
        <v>28</v>
      </c>
      <c r="D15" s="16" t="s">
        <v>23</v>
      </c>
      <c r="E15" s="17">
        <v>16.8</v>
      </c>
      <c r="F15" s="15"/>
      <c r="G15" s="17"/>
      <c r="H15" s="15" t="s">
        <v>29</v>
      </c>
      <c r="J15" s="4" t="s">
        <v>13</v>
      </c>
      <c r="Q15" s="36"/>
    </row>
    <row r="16" spans="1:17" customFormat="1" ht="22.5" x14ac:dyDescent="0.2">
      <c r="A16" s="19"/>
      <c r="B16" s="20" t="s">
        <v>25</v>
      </c>
      <c r="C16" s="21" t="s">
        <v>30</v>
      </c>
      <c r="D16" s="22" t="s">
        <v>23</v>
      </c>
      <c r="E16" s="24">
        <v>19.992000000000001</v>
      </c>
      <c r="F16" s="15"/>
      <c r="G16" s="17"/>
      <c r="H16" s="15"/>
      <c r="Q16" s="36"/>
    </row>
    <row r="17" spans="1:17" customFormat="1" ht="22.5" x14ac:dyDescent="0.2">
      <c r="A17" s="19"/>
      <c r="B17" s="20" t="s">
        <v>25</v>
      </c>
      <c r="C17" s="21" t="s">
        <v>31</v>
      </c>
      <c r="D17" s="22" t="s">
        <v>23</v>
      </c>
      <c r="E17" s="24">
        <v>1.1759999999999999</v>
      </c>
      <c r="F17" s="15"/>
      <c r="G17" s="17"/>
      <c r="H17" s="15"/>
      <c r="Q17" s="36"/>
    </row>
    <row r="18" spans="1:17" customFormat="1" ht="15" x14ac:dyDescent="0.25">
      <c r="A18" s="44" t="s">
        <v>32</v>
      </c>
      <c r="B18" s="44"/>
      <c r="C18" s="44"/>
      <c r="D18" s="44"/>
      <c r="E18" s="44"/>
      <c r="F18" s="44"/>
      <c r="G18" s="44"/>
      <c r="H18" s="44"/>
      <c r="Q18" s="36" t="s">
        <v>32</v>
      </c>
    </row>
    <row r="19" spans="1:17" customFormat="1" ht="22.5" x14ac:dyDescent="0.2">
      <c r="A19" s="13">
        <f>IF(J19&lt;&gt;"",COUNTA(J$2:J19),"")</f>
        <v>6</v>
      </c>
      <c r="B19" s="14" t="s">
        <v>33</v>
      </c>
      <c r="C19" s="15" t="s">
        <v>34</v>
      </c>
      <c r="D19" s="16" t="s">
        <v>35</v>
      </c>
      <c r="E19" s="25">
        <v>0.34164</v>
      </c>
      <c r="F19" s="15"/>
      <c r="G19" s="17"/>
      <c r="H19" s="15" t="s">
        <v>36</v>
      </c>
      <c r="J19" s="4" t="s">
        <v>13</v>
      </c>
      <c r="Q19" s="36"/>
    </row>
    <row r="20" spans="1:17" customFormat="1" ht="15" x14ac:dyDescent="0.2">
      <c r="A20" s="19"/>
      <c r="B20" s="20" t="s">
        <v>25</v>
      </c>
      <c r="C20" s="21" t="s">
        <v>37</v>
      </c>
      <c r="D20" s="22" t="s">
        <v>35</v>
      </c>
      <c r="E20" s="26">
        <v>0.35188920000000001</v>
      </c>
      <c r="F20" s="15"/>
      <c r="G20" s="17"/>
      <c r="H20" s="15"/>
      <c r="Q20" s="36"/>
    </row>
    <row r="21" spans="1:17" customFormat="1" ht="33.75" x14ac:dyDescent="0.2">
      <c r="A21" s="13">
        <f>IF(J21&lt;&gt;"",COUNTA(J$2:J21),"")</f>
        <v>7</v>
      </c>
      <c r="B21" s="14" t="s">
        <v>38</v>
      </c>
      <c r="C21" s="15" t="s">
        <v>39</v>
      </c>
      <c r="D21" s="16" t="s">
        <v>40</v>
      </c>
      <c r="E21" s="17">
        <v>898.8</v>
      </c>
      <c r="F21" s="15"/>
      <c r="G21" s="17"/>
      <c r="H21" s="15" t="s">
        <v>41</v>
      </c>
      <c r="J21" s="4" t="s">
        <v>13</v>
      </c>
      <c r="Q21" s="36"/>
    </row>
    <row r="22" spans="1:17" customFormat="1" ht="15" x14ac:dyDescent="0.2">
      <c r="A22" s="19"/>
      <c r="B22" s="20" t="s">
        <v>25</v>
      </c>
      <c r="C22" s="21" t="s">
        <v>42</v>
      </c>
      <c r="D22" s="22" t="s">
        <v>35</v>
      </c>
      <c r="E22" s="27">
        <v>86.311763999999997</v>
      </c>
      <c r="F22" s="15"/>
      <c r="G22" s="17"/>
      <c r="H22" s="15"/>
      <c r="Q22" s="36"/>
    </row>
    <row r="23" spans="1:17" customFormat="1" ht="15" x14ac:dyDescent="0.2">
      <c r="A23" s="19"/>
      <c r="B23" s="20" t="s">
        <v>25</v>
      </c>
      <c r="C23" s="21" t="s">
        <v>37</v>
      </c>
      <c r="D23" s="22" t="s">
        <v>35</v>
      </c>
      <c r="E23" s="26">
        <v>3.5951999999999998E-3</v>
      </c>
      <c r="F23" s="15"/>
      <c r="G23" s="17"/>
      <c r="H23" s="15"/>
      <c r="Q23" s="36"/>
    </row>
    <row r="24" spans="1:17" customFormat="1" ht="22.5" x14ac:dyDescent="0.2">
      <c r="A24" s="13">
        <f>IF(J24&lt;&gt;"",COUNTA(J$2:J24),"")</f>
        <v>8</v>
      </c>
      <c r="B24" s="14" t="s">
        <v>43</v>
      </c>
      <c r="C24" s="15" t="s">
        <v>44</v>
      </c>
      <c r="D24" s="16" t="s">
        <v>40</v>
      </c>
      <c r="E24" s="17">
        <v>898.8</v>
      </c>
      <c r="F24" s="15"/>
      <c r="G24" s="17"/>
      <c r="H24" s="15" t="s">
        <v>41</v>
      </c>
      <c r="J24" s="4" t="s">
        <v>13</v>
      </c>
      <c r="Q24" s="36"/>
    </row>
    <row r="25" spans="1:17" customFormat="1" ht="15" x14ac:dyDescent="0.2">
      <c r="A25" s="19"/>
      <c r="B25" s="20" t="s">
        <v>25</v>
      </c>
      <c r="C25" s="21" t="s">
        <v>42</v>
      </c>
      <c r="D25" s="22" t="s">
        <v>35</v>
      </c>
      <c r="E25" s="28">
        <v>21.571200000000001</v>
      </c>
      <c r="F25" s="15"/>
      <c r="G25" s="17"/>
      <c r="H25" s="15"/>
      <c r="Q25" s="36"/>
    </row>
    <row r="26" spans="1:17" customFormat="1" ht="15" x14ac:dyDescent="0.2">
      <c r="A26" s="19"/>
      <c r="B26" s="20" t="s">
        <v>25</v>
      </c>
      <c r="C26" s="21" t="s">
        <v>37</v>
      </c>
      <c r="D26" s="22" t="s">
        <v>35</v>
      </c>
      <c r="E26" s="26">
        <v>1.7975999999999999E-3</v>
      </c>
      <c r="F26" s="15"/>
      <c r="G26" s="17"/>
      <c r="H26" s="15"/>
      <c r="Q26" s="36"/>
    </row>
    <row r="27" spans="1:17" customFormat="1" ht="15" x14ac:dyDescent="0.25">
      <c r="A27" s="44" t="s">
        <v>45</v>
      </c>
      <c r="B27" s="44"/>
      <c r="C27" s="44"/>
      <c r="D27" s="44"/>
      <c r="E27" s="44"/>
      <c r="F27" s="44"/>
      <c r="G27" s="44"/>
      <c r="H27" s="44"/>
      <c r="Q27" s="36" t="s">
        <v>45</v>
      </c>
    </row>
    <row r="28" spans="1:17" customFormat="1" ht="45" x14ac:dyDescent="0.2">
      <c r="A28" s="13">
        <f>IF(J28&lt;&gt;"",COUNTA(J$2:J28),"")</f>
        <v>9</v>
      </c>
      <c r="B28" s="14" t="s">
        <v>46</v>
      </c>
      <c r="C28" s="15" t="s">
        <v>47</v>
      </c>
      <c r="D28" s="16" t="s">
        <v>23</v>
      </c>
      <c r="E28" s="17">
        <v>43.74</v>
      </c>
      <c r="F28" s="15"/>
      <c r="G28" s="17"/>
      <c r="H28" s="15" t="s">
        <v>48</v>
      </c>
      <c r="J28" s="4" t="s">
        <v>13</v>
      </c>
      <c r="Q28" s="36"/>
    </row>
    <row r="29" spans="1:17" customFormat="1" ht="67.5" x14ac:dyDescent="0.2">
      <c r="A29" s="13">
        <f>IF(J29&lt;&gt;"",COUNTA(J$2:J29),"")</f>
        <v>10</v>
      </c>
      <c r="B29" s="14" t="s">
        <v>49</v>
      </c>
      <c r="C29" s="15" t="s">
        <v>19</v>
      </c>
      <c r="D29" s="16" t="s">
        <v>16</v>
      </c>
      <c r="E29" s="29">
        <v>30.617999999999999</v>
      </c>
      <c r="F29" s="15"/>
      <c r="G29" s="17"/>
      <c r="H29" s="15" t="s">
        <v>50</v>
      </c>
      <c r="J29" s="4" t="s">
        <v>13</v>
      </c>
      <c r="Q29" s="36"/>
    </row>
    <row r="30" spans="1:17" customFormat="1" ht="22.5" x14ac:dyDescent="0.2">
      <c r="A30" s="13">
        <f>IF(J30&lt;&gt;"",COUNTA(J$2:J30),"")</f>
        <v>11</v>
      </c>
      <c r="B30" s="14" t="s">
        <v>51</v>
      </c>
      <c r="C30" s="15" t="s">
        <v>52</v>
      </c>
      <c r="D30" s="16" t="s">
        <v>23</v>
      </c>
      <c r="E30" s="17">
        <v>14.1669</v>
      </c>
      <c r="F30" s="15"/>
      <c r="G30" s="17"/>
      <c r="H30" s="15" t="s">
        <v>53</v>
      </c>
      <c r="J30" s="4" t="s">
        <v>13</v>
      </c>
      <c r="Q30" s="36"/>
    </row>
    <row r="31" spans="1:17" customFormat="1" ht="22.5" x14ac:dyDescent="0.2">
      <c r="A31" s="19"/>
      <c r="B31" s="20" t="s">
        <v>25</v>
      </c>
      <c r="C31" s="21" t="s">
        <v>26</v>
      </c>
      <c r="D31" s="22" t="s">
        <v>23</v>
      </c>
      <c r="E31" s="30">
        <v>15.583589999999999</v>
      </c>
      <c r="F31" s="15"/>
      <c r="G31" s="17"/>
      <c r="H31" s="15"/>
      <c r="Q31" s="36"/>
    </row>
    <row r="32" spans="1:17" customFormat="1" ht="22.5" x14ac:dyDescent="0.2">
      <c r="A32" s="13">
        <f>IF(J32&lt;&gt;"",COUNTA(J$2:J32),"")</f>
        <v>12</v>
      </c>
      <c r="B32" s="14" t="s">
        <v>54</v>
      </c>
      <c r="C32" s="15" t="s">
        <v>55</v>
      </c>
      <c r="D32" s="16" t="s">
        <v>11</v>
      </c>
      <c r="E32" s="17">
        <v>243</v>
      </c>
      <c r="F32" s="15"/>
      <c r="G32" s="17"/>
      <c r="H32" s="15" t="s">
        <v>56</v>
      </c>
      <c r="J32" s="4" t="s">
        <v>13</v>
      </c>
      <c r="Q32" s="36"/>
    </row>
    <row r="33" spans="1:29" customFormat="1" ht="22.5" x14ac:dyDescent="0.2">
      <c r="A33" s="19"/>
      <c r="B33" s="20" t="s">
        <v>25</v>
      </c>
      <c r="C33" s="21" t="s">
        <v>57</v>
      </c>
      <c r="D33" s="22" t="s">
        <v>23</v>
      </c>
      <c r="E33" s="24">
        <v>10.449</v>
      </c>
      <c r="F33" s="15"/>
      <c r="G33" s="17"/>
      <c r="H33" s="15"/>
      <c r="Q33" s="36"/>
    </row>
    <row r="34" spans="1:29" customFormat="1" ht="22.5" x14ac:dyDescent="0.2">
      <c r="A34" s="19"/>
      <c r="B34" s="20" t="s">
        <v>25</v>
      </c>
      <c r="C34" s="21" t="s">
        <v>58</v>
      </c>
      <c r="D34" s="22" t="s">
        <v>23</v>
      </c>
      <c r="E34" s="24">
        <v>14.337</v>
      </c>
      <c r="F34" s="15"/>
      <c r="G34" s="17"/>
      <c r="H34" s="15"/>
      <c r="Q34" s="36"/>
    </row>
    <row r="35" spans="1:29" customFormat="1" ht="22.5" x14ac:dyDescent="0.2">
      <c r="A35" s="13">
        <f>IF(J35&lt;&gt;"",COUNTA(J$2:J35),"")</f>
        <v>13</v>
      </c>
      <c r="B35" s="14" t="s">
        <v>59</v>
      </c>
      <c r="C35" s="15" t="s">
        <v>60</v>
      </c>
      <c r="D35" s="16" t="s">
        <v>23</v>
      </c>
      <c r="E35" s="17">
        <v>18.225000000000001</v>
      </c>
      <c r="F35" s="15"/>
      <c r="G35" s="17"/>
      <c r="H35" s="15" t="s">
        <v>61</v>
      </c>
      <c r="J35" s="4" t="s">
        <v>13</v>
      </c>
      <c r="Q35" s="36"/>
    </row>
    <row r="36" spans="1:29" customFormat="1" ht="36.75" customHeight="1" x14ac:dyDescent="0.25"/>
    <row r="37" spans="1:29" s="1" customFormat="1" ht="15" x14ac:dyDescent="0.2">
      <c r="A37" s="31"/>
      <c r="B37" s="32" t="s">
        <v>62</v>
      </c>
      <c r="C37" s="45"/>
      <c r="D37" s="45"/>
      <c r="E37" s="46"/>
      <c r="F37" s="46"/>
      <c r="G37" s="46"/>
      <c r="H37" s="46"/>
      <c r="I37"/>
      <c r="J37"/>
      <c r="K37"/>
      <c r="L37"/>
      <c r="M37"/>
      <c r="N37"/>
      <c r="O37"/>
      <c r="P37"/>
      <c r="Q37" s="37"/>
      <c r="R37" s="38" t="s">
        <v>63</v>
      </c>
      <c r="S37" s="38" t="s">
        <v>63</v>
      </c>
      <c r="T37" s="39" t="s">
        <v>63</v>
      </c>
      <c r="U37" s="39" t="s">
        <v>63</v>
      </c>
      <c r="V37" s="39" t="s">
        <v>63</v>
      </c>
      <c r="W37" s="39" t="s">
        <v>63</v>
      </c>
      <c r="X37" s="38"/>
      <c r="Y37" s="38"/>
      <c r="Z37" s="39"/>
      <c r="AA37" s="39"/>
      <c r="AB37" s="39"/>
      <c r="AC37" s="39"/>
    </row>
    <row r="38" spans="1:29" s="2" customFormat="1" ht="20.25" customHeight="1" x14ac:dyDescent="0.25">
      <c r="A38" s="33"/>
      <c r="B38" s="32"/>
      <c r="C38" s="47" t="s">
        <v>64</v>
      </c>
      <c r="D38" s="47"/>
      <c r="E38" s="47"/>
      <c r="F38" s="47"/>
      <c r="G38" s="47"/>
      <c r="H38" s="47"/>
      <c r="Q38" s="37"/>
      <c r="R38" s="38"/>
      <c r="S38" s="38"/>
      <c r="T38" s="39"/>
      <c r="U38" s="39"/>
      <c r="V38" s="39"/>
      <c r="W38" s="39"/>
      <c r="X38" s="38"/>
      <c r="Y38" s="38"/>
      <c r="Z38" s="39"/>
      <c r="AA38" s="39"/>
      <c r="AB38" s="39"/>
      <c r="AC38" s="39"/>
    </row>
    <row r="39" spans="1:29" s="1" customFormat="1" ht="15" x14ac:dyDescent="0.2">
      <c r="A39" s="31"/>
      <c r="B39" s="32" t="s">
        <v>65</v>
      </c>
      <c r="C39" s="45"/>
      <c r="D39" s="45"/>
      <c r="E39" s="46"/>
      <c r="F39" s="46"/>
      <c r="G39" s="46"/>
      <c r="H39" s="46"/>
      <c r="I39"/>
      <c r="J39"/>
      <c r="K39"/>
      <c r="L39"/>
      <c r="M39"/>
      <c r="N39"/>
      <c r="O39"/>
      <c r="P39"/>
      <c r="Q39" s="37"/>
      <c r="R39" s="38"/>
      <c r="S39" s="38"/>
      <c r="T39" s="39"/>
      <c r="U39" s="39"/>
      <c r="V39" s="39"/>
      <c r="W39" s="39"/>
      <c r="X39" s="38" t="s">
        <v>63</v>
      </c>
      <c r="Y39" s="38" t="s">
        <v>63</v>
      </c>
      <c r="Z39" s="39" t="s">
        <v>63</v>
      </c>
      <c r="AA39" s="39" t="s">
        <v>63</v>
      </c>
      <c r="AB39" s="39" t="s">
        <v>63</v>
      </c>
      <c r="AC39" s="39" t="s">
        <v>63</v>
      </c>
    </row>
    <row r="40" spans="1:29" s="2" customFormat="1" ht="20.25" customHeight="1" x14ac:dyDescent="0.25">
      <c r="A40" s="33"/>
      <c r="C40" s="47" t="s">
        <v>64</v>
      </c>
      <c r="D40" s="47"/>
      <c r="E40" s="47"/>
      <c r="F40" s="47"/>
      <c r="G40" s="47"/>
      <c r="H40" s="47"/>
      <c r="Q40" s="37"/>
      <c r="R40" s="38"/>
      <c r="S40" s="38"/>
      <c r="T40" s="39"/>
      <c r="U40" s="39"/>
      <c r="V40" s="39"/>
      <c r="W40" s="39"/>
      <c r="X40" s="38"/>
      <c r="Y40" s="38"/>
      <c r="Z40" s="39"/>
      <c r="AA40" s="39"/>
      <c r="AB40" s="39"/>
      <c r="AC40" s="39"/>
    </row>
    <row r="42" spans="1:29" customFormat="1" ht="15" x14ac:dyDescent="0.25">
      <c r="B42" s="34"/>
      <c r="D42" s="34"/>
      <c r="F42" s="34"/>
    </row>
    <row r="47" spans="1:29" customFormat="1" ht="15" x14ac:dyDescent="0.2">
      <c r="C47" s="35"/>
    </row>
    <row r="48" spans="1:29" customFormat="1" ht="15" x14ac:dyDescent="0.2">
      <c r="C48" s="35"/>
    </row>
    <row r="49" spans="3:3" customFormat="1" ht="15" x14ac:dyDescent="0.2">
      <c r="C49" s="35"/>
    </row>
  </sheetData>
  <mergeCells count="14">
    <mergeCell ref="C39:D39"/>
    <mergeCell ref="E39:H39"/>
    <mergeCell ref="C40:H40"/>
    <mergeCell ref="A4:H4"/>
    <mergeCell ref="A18:H18"/>
    <mergeCell ref="A27:H27"/>
    <mergeCell ref="C37:D37"/>
    <mergeCell ref="E37:H37"/>
    <mergeCell ref="C38:H38"/>
    <mergeCell ref="A3:H3"/>
    <mergeCell ref="G6:H6"/>
    <mergeCell ref="G7:H7"/>
    <mergeCell ref="A8:H8"/>
    <mergeCell ref="A12:H12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2_Молодежная 9+++ - Ведомость о</vt:lpstr>
      <vt:lpstr>'2_Молодежная 9+++ - Ведомость о'!Заголовки_для_печати</vt:lpstr>
      <vt:lpstr>'2_Молодежная 9+++ - Ведомость о'!Область_печати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2023-06-08T12:07:00Z</cp:lastPrinted>
  <dcterms:created xsi:type="dcterms:W3CDTF">2020-09-30T08:50:00Z</dcterms:created>
  <dcterms:modified xsi:type="dcterms:W3CDTF">2026-01-28T13:48:49Z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B8023EC3E17F411C8E95151CF0F3008C_12</vt:lpwstr>
  </property>
  <property fmtid="{D5CDD505-2E9C-101B-9397-08002B2CF9AE}" pid="3" name="KSOProductBuildVer">
    <vt:lpwstr>1049-12.2.0.23196</vt:lpwstr>
  </property>
</Properties>
</file>