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1070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0" i="1" l="1"/>
  <c r="AC11" i="1"/>
  <c r="AC12" i="1"/>
  <c r="AC9" i="1"/>
  <c r="AC13" i="1" s="1"/>
</calcChain>
</file>

<file path=xl/sharedStrings.xml><?xml version="1.0" encoding="utf-8"?>
<sst xmlns="http://schemas.openxmlformats.org/spreadsheetml/2006/main" count="147" uniqueCount="73">
  <si>
    <t xml:space="preserve">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</si>
  <si>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</si>
  <si>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</si>
  <si>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</si>
  <si>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</si>
  <si>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</si>
  <si>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</si>
  <si>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</si>
  <si>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</si>
  <si>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</si>
  <si>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</si>
  <si>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</si>
  <si>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</si>
  <si>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</si>
  <si>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</si>
  <si>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</si>
  <si>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</si>
  <si>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</si>
  <si>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</si>
  <si>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</si>
  <si>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</si>
  <si>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</si>
  <si>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</si>
  <si>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</si>
  <si>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</si>
  <si>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</si>
  <si>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</si>
  <si>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</si>
  <si>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</si>
  <si>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</si>
  <si>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</si>
  <si>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</si>
  <si>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</si>
  <si>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</si>
  <si>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</si>
  <si>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</si>
  <si>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</si>
  <si>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</si>
  <si>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</si>
  <si>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</si>
  <si>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</si>
  <si>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</si>
  <si>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</si>
  <si>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</si>
  <si>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1</t>
  </si>
  <si>
    <t>Мясо на кости (говядина)</t>
  </si>
  <si>
    <t>кг</t>
  </si>
  <si>
    <t>440,00 
Контракт в ЕИС №2616509082524000012</t>
  </si>
  <si>
    <t>450,00 
Контракт в ЕИС №1272002272422000057</t>
  </si>
  <si>
    <t>460,00 
Контракт в ЕИС №3240701307823000004</t>
  </si>
  <si>
    <t>2</t>
  </si>
  <si>
    <t>650,00 
Контракт в ЕИС №3610300525924000001</t>
  </si>
  <si>
    <t>700,00 
Контракт в ЕИС №1740500160825000010</t>
  </si>
  <si>
    <t>750,00 
Контракт в ЕИС №2071103331722000036</t>
  </si>
  <si>
    <t>3</t>
  </si>
  <si>
    <t>Печень говяжья</t>
  </si>
  <si>
    <t>300,00 
Контракт в ЕИС №2664000075422000010</t>
  </si>
  <si>
    <t>330,00 
Контракт в ЕИС №3240700731723000007</t>
  </si>
  <si>
    <t>360,00 
Контракт в ЕИС №2121600318022000004</t>
  </si>
  <si>
    <t>4</t>
  </si>
  <si>
    <t>Сердце говяжье</t>
  </si>
  <si>
    <t>350,00 
Контракт в ЕИС №2781901767323000215</t>
  </si>
  <si>
    <t>370,00 
Контракт в ЕИС №3031400434124000010</t>
  </si>
  <si>
    <t>330,00 
Контракт в ЕИС №2410001344124000016</t>
  </si>
  <si>
    <t>Поставщик 1</t>
  </si>
  <si>
    <t>Поставщик 2</t>
  </si>
  <si>
    <t>Поставщик 3</t>
  </si>
  <si>
    <t>МБДОУ "ДЕТСКИЙ САД № 104 "ЗОРЬКА" - мясо</t>
  </si>
  <si>
    <t>Средняя цена (руб.)</t>
  </si>
  <si>
    <t>Мясо (говядина) филе</t>
  </si>
  <si>
    <t>На основании проведенного анализа рынка и расчетов, НМЦК составляет: 1 925 000,00 рублей.</t>
  </si>
  <si>
    <t xml:space="preserve">При определениеии начальной (максимальной) цены Договора применен метод сопоставимых рыночных цен (анализ рынка). </t>
  </si>
  <si>
    <t>Обоснование начальной (максимальной) цены договора на поставку продуктов питания (мясная продукция)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</si>
</sst>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24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57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0" fontId="7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2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219075</xdr:colOff>
      <xdr:row>7</xdr:row>
      <xdr:rowOff>85725</xdr:rowOff>
    </xdr:from>
    <xdr:to>
      <xdr:col>28</xdr:col>
      <xdr:colOff>1600835</xdr:colOff>
      <xdr:row>8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7</xdr:row>
      <xdr:rowOff>76200</xdr:rowOff>
    </xdr:from>
    <xdr:to>
      <xdr:col>25</xdr:col>
      <xdr:colOff>1190625</xdr:colOff>
      <xdr:row>8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7</xdr:row>
      <xdr:rowOff>152399</xdr:rowOff>
    </xdr:from>
    <xdr:to>
      <xdr:col>26</xdr:col>
      <xdr:colOff>1362076</xdr:colOff>
      <xdr:row>8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zakupki.gov.ru/epz/contract/contractCard/common-info.html?reestrNumber=3240700731723000007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zakupki.gov.ru/epz/contract/contractCard/common-info.html?reestrNumber=3240701307823000004" TargetMode="External"/><Relationship Id="rId7" Type="http://schemas.openxmlformats.org/officeDocument/2006/relationships/hyperlink" Target="http://zakupki.gov.ru/epz/contract/contractCard/common-info.html?reestrNumber=2664000075422000010" TargetMode="External"/><Relationship Id="rId12" Type="http://schemas.openxmlformats.org/officeDocument/2006/relationships/hyperlink" Target="http://zakupki.gov.ru/epz/contract/contractCard/common-info.html?reestrNumber=2410001344124000016" TargetMode="External"/><Relationship Id="rId2" Type="http://schemas.openxmlformats.org/officeDocument/2006/relationships/hyperlink" Target="http://zakupki.gov.ru/epz/contract/contractCard/common-info.html?reestrNumber=1272002272422000057" TargetMode="External"/><Relationship Id="rId1" Type="http://schemas.openxmlformats.org/officeDocument/2006/relationships/hyperlink" Target="http://zakupki.gov.ru/epz/contract/contractCard/common-info.html?reestrNumber=2616509082524000012" TargetMode="External"/><Relationship Id="rId6" Type="http://schemas.openxmlformats.org/officeDocument/2006/relationships/hyperlink" Target="http://zakupki.gov.ru/epz/contract/contractCard/common-info.html?reestrNumber=2071103331722000036" TargetMode="External"/><Relationship Id="rId11" Type="http://schemas.openxmlformats.org/officeDocument/2006/relationships/hyperlink" Target="http://zakupki.gov.ru/epz/contract/contractCard/common-info.html?reestrNumber=3031400434124000010" TargetMode="External"/><Relationship Id="rId5" Type="http://schemas.openxmlformats.org/officeDocument/2006/relationships/hyperlink" Target="http://zakupki.gov.ru/epz/contract/contractCard/common-info.html?reestrNumber=1740500160825000010" TargetMode="External"/><Relationship Id="rId10" Type="http://schemas.openxmlformats.org/officeDocument/2006/relationships/hyperlink" Target="http://zakupki.gov.ru/epz/contract/contractCard/common-info.html?reestrNumber=2781901767323000215" TargetMode="External"/><Relationship Id="rId4" Type="http://schemas.openxmlformats.org/officeDocument/2006/relationships/hyperlink" Target="http://zakupki.gov.ru/epz/contract/contractCard/common-info.html?reestrNumber=3610300525924000001" TargetMode="External"/><Relationship Id="rId9" Type="http://schemas.openxmlformats.org/officeDocument/2006/relationships/hyperlink" Target="http://zakupki.gov.ru/epz/contract/contractCard/common-info.html?reestrNumber=2121600318022000004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E26"/>
  <sheetViews>
    <sheetView tabSelected="1" view="pageBreakPreview" zoomScaleNormal="100" zoomScaleSheetLayoutView="100" workbookViewId="0">
      <selection activeCell="F7" sqref="A7:XFD7"/>
    </sheetView>
  </sheetViews>
  <sheetFormatPr defaultColWidth="9" defaultRowHeight="14.4" x14ac:dyDescent="0.3"/>
  <cols>
    <col min="1" max="1" width="7.88671875" style="3" customWidth="1"/>
    <col min="2" max="2" width="20.88671875" style="3" customWidth="1"/>
    <col min="3" max="3" width="17.88671875" style="3" customWidth="1"/>
    <col min="4" max="4" width="12.44140625" style="3" customWidth="1"/>
    <col min="5" max="5" width="12" style="3" customWidth="1"/>
    <col min="6" max="8" width="22" style="13" customWidth="1"/>
    <col min="9" max="25" width="22" style="13" hidden="1" customWidth="1"/>
    <col min="26" max="26" width="20.5546875" style="13" customWidth="1"/>
    <col min="27" max="27" width="23" style="13" customWidth="1"/>
    <col min="28" max="28" width="15.109375" style="13" customWidth="1"/>
    <col min="29" max="29" width="27.6640625" style="3" customWidth="1"/>
    <col min="30" max="30" width="18.44140625" style="3" customWidth="1"/>
    <col min="31" max="1024" width="9.109375" style="3" customWidth="1"/>
    <col min="1025" max="16384" width="9" style="3"/>
  </cols>
  <sheetData>
    <row r="1" spans="1:31" ht="15" customHeight="1" x14ac:dyDescent="0.3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1" ht="15" customHeight="1" x14ac:dyDescent="0.3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36" customHeight="1" x14ac:dyDescent="0.4">
      <c r="A3" s="56" t="s">
        <v>72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</row>
    <row r="4" spans="1:31" ht="15" customHeight="1" x14ac:dyDescent="0.3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1" x14ac:dyDescent="0.3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</row>
    <row r="6" spans="1:31" ht="43.5" customHeight="1" x14ac:dyDescent="0.3">
      <c r="A6" s="53" t="s">
        <v>67</v>
      </c>
      <c r="B6" s="54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55"/>
    </row>
    <row r="7" spans="1:31" ht="30" customHeight="1" x14ac:dyDescent="0.3">
      <c r="A7" s="36" t="s">
        <v>1</v>
      </c>
      <c r="B7" s="36" t="s">
        <v>2</v>
      </c>
      <c r="C7" s="36"/>
      <c r="D7" s="36" t="s">
        <v>3</v>
      </c>
      <c r="E7" s="52" t="s">
        <v>4</v>
      </c>
      <c r="F7" s="6" t="s">
        <v>64</v>
      </c>
      <c r="G7" s="6" t="s">
        <v>65</v>
      </c>
      <c r="H7" s="6" t="s">
        <v>66</v>
      </c>
      <c r="I7" s="6" t="s">
        <v>5</v>
      </c>
      <c r="J7" s="6" t="s">
        <v>6</v>
      </c>
      <c r="K7" s="6" t="s">
        <v>7</v>
      </c>
      <c r="L7" s="6" t="s">
        <v>8</v>
      </c>
      <c r="M7" s="6" t="s">
        <v>9</v>
      </c>
      <c r="N7" s="6" t="s">
        <v>10</v>
      </c>
      <c r="O7" s="6" t="s">
        <v>11</v>
      </c>
      <c r="P7" s="6" t="s">
        <v>12</v>
      </c>
      <c r="Q7" s="6" t="s">
        <v>13</v>
      </c>
      <c r="R7" s="6" t="s">
        <v>14</v>
      </c>
      <c r="S7" s="6" t="s">
        <v>15</v>
      </c>
      <c r="T7" s="6" t="s">
        <v>16</v>
      </c>
      <c r="U7" s="6" t="s">
        <v>17</v>
      </c>
      <c r="V7" s="6" t="s">
        <v>18</v>
      </c>
      <c r="W7" s="6" t="s">
        <v>19</v>
      </c>
      <c r="X7" s="6" t="s">
        <v>20</v>
      </c>
      <c r="Y7" s="6" t="s">
        <v>21</v>
      </c>
      <c r="Z7" s="7" t="s">
        <v>22</v>
      </c>
      <c r="AA7" s="7" t="s">
        <v>23</v>
      </c>
      <c r="AB7" s="52" t="s">
        <v>68</v>
      </c>
      <c r="AC7" s="8" t="s">
        <v>24</v>
      </c>
    </row>
    <row r="8" spans="1:31" ht="45" customHeight="1" x14ac:dyDescent="0.3">
      <c r="A8" s="36"/>
      <c r="B8" s="36"/>
      <c r="C8" s="36"/>
      <c r="D8" s="36"/>
      <c r="E8" s="52"/>
      <c r="F8" s="6" t="s">
        <v>25</v>
      </c>
      <c r="G8" s="6" t="s">
        <v>25</v>
      </c>
      <c r="H8" s="6" t="s">
        <v>25</v>
      </c>
      <c r="I8" s="6" t="s">
        <v>25</v>
      </c>
      <c r="J8" s="6" t="s">
        <v>25</v>
      </c>
      <c r="K8" s="6" t="s">
        <v>25</v>
      </c>
      <c r="L8" s="6" t="s">
        <v>25</v>
      </c>
      <c r="M8" s="6" t="s">
        <v>25</v>
      </c>
      <c r="N8" s="6" t="s">
        <v>25</v>
      </c>
      <c r="O8" s="6" t="s">
        <v>25</v>
      </c>
      <c r="P8" s="6" t="s">
        <v>25</v>
      </c>
      <c r="Q8" s="6" t="s">
        <v>25</v>
      </c>
      <c r="R8" s="6" t="s">
        <v>25</v>
      </c>
      <c r="S8" s="6" t="s">
        <v>25</v>
      </c>
      <c r="T8" s="6" t="s">
        <v>25</v>
      </c>
      <c r="U8" s="6" t="s">
        <v>25</v>
      </c>
      <c r="V8" s="6" t="s">
        <v>25</v>
      </c>
      <c r="W8" s="6" t="s">
        <v>25</v>
      </c>
      <c r="X8" s="6" t="s">
        <v>25</v>
      </c>
      <c r="Y8" s="6" t="s">
        <v>25</v>
      </c>
      <c r="Z8" s="9"/>
      <c r="AA8" s="9"/>
      <c r="AB8" s="52"/>
      <c r="AC8" s="10"/>
    </row>
    <row r="9" spans="1:31" ht="52.5" customHeight="1" x14ac:dyDescent="0.3">
      <c r="A9" s="11" t="s">
        <v>44</v>
      </c>
      <c r="B9" s="36" t="s">
        <v>45</v>
      </c>
      <c r="C9" s="36"/>
      <c r="D9" s="11" t="s">
        <v>46</v>
      </c>
      <c r="E9" s="12">
        <v>1100</v>
      </c>
      <c r="F9" s="24" t="s">
        <v>47</v>
      </c>
      <c r="G9" s="25" t="s">
        <v>48</v>
      </c>
      <c r="H9" s="26" t="s">
        <v>49</v>
      </c>
      <c r="I9" s="6" t="s">
        <v>26</v>
      </c>
      <c r="J9" s="6" t="s">
        <v>27</v>
      </c>
      <c r="K9" s="6" t="s">
        <v>28</v>
      </c>
      <c r="L9" s="6" t="s">
        <v>29</v>
      </c>
      <c r="M9" s="6" t="s">
        <v>30</v>
      </c>
      <c r="N9" s="6" t="s">
        <v>31</v>
      </c>
      <c r="O9" s="6" t="s">
        <v>32</v>
      </c>
      <c r="P9" s="6" t="s">
        <v>33</v>
      </c>
      <c r="Q9" s="6" t="s">
        <v>34</v>
      </c>
      <c r="R9" s="6" t="s">
        <v>35</v>
      </c>
      <c r="S9" s="6" t="s">
        <v>36</v>
      </c>
      <c r="T9" s="6" t="s">
        <v>37</v>
      </c>
      <c r="U9" s="6" t="s">
        <v>38</v>
      </c>
      <c r="V9" s="6" t="s">
        <v>39</v>
      </c>
      <c r="W9" s="6" t="s">
        <v>40</v>
      </c>
      <c r="X9" s="6" t="s">
        <v>41</v>
      </c>
      <c r="Y9" s="6" t="s">
        <v>42</v>
      </c>
      <c r="Z9" s="6">
        <v>10</v>
      </c>
      <c r="AA9" s="6">
        <v>2.2200000000000002</v>
      </c>
      <c r="AB9" s="6">
        <v>450</v>
      </c>
      <c r="AC9" s="6">
        <f>E9*AB9</f>
        <v>495000</v>
      </c>
      <c r="AD9" s="13"/>
      <c r="AE9" s="13"/>
    </row>
    <row r="10" spans="1:31" ht="52.5" customHeight="1" x14ac:dyDescent="0.3">
      <c r="A10" s="11" t="s">
        <v>50</v>
      </c>
      <c r="B10" s="36" t="s">
        <v>69</v>
      </c>
      <c r="C10" s="36"/>
      <c r="D10" s="11" t="s">
        <v>46</v>
      </c>
      <c r="E10" s="12">
        <v>1800</v>
      </c>
      <c r="F10" s="27" t="s">
        <v>51</v>
      </c>
      <c r="G10" s="28" t="s">
        <v>52</v>
      </c>
      <c r="H10" s="29" t="s">
        <v>53</v>
      </c>
      <c r="I10" s="6" t="s">
        <v>26</v>
      </c>
      <c r="J10" s="6" t="s">
        <v>27</v>
      </c>
      <c r="K10" s="6" t="s">
        <v>28</v>
      </c>
      <c r="L10" s="6" t="s">
        <v>29</v>
      </c>
      <c r="M10" s="6" t="s">
        <v>30</v>
      </c>
      <c r="N10" s="6" t="s">
        <v>31</v>
      </c>
      <c r="O10" s="6" t="s">
        <v>32</v>
      </c>
      <c r="P10" s="6" t="s">
        <v>33</v>
      </c>
      <c r="Q10" s="6" t="s">
        <v>34</v>
      </c>
      <c r="R10" s="6" t="s">
        <v>35</v>
      </c>
      <c r="S10" s="6" t="s">
        <v>36</v>
      </c>
      <c r="T10" s="6" t="s">
        <v>37</v>
      </c>
      <c r="U10" s="6" t="s">
        <v>38</v>
      </c>
      <c r="V10" s="6" t="s">
        <v>39</v>
      </c>
      <c r="W10" s="6" t="s">
        <v>40</v>
      </c>
      <c r="X10" s="6" t="s">
        <v>41</v>
      </c>
      <c r="Y10" s="6" t="s">
        <v>42</v>
      </c>
      <c r="Z10" s="6">
        <v>50</v>
      </c>
      <c r="AA10" s="6">
        <v>7.14</v>
      </c>
      <c r="AB10" s="6">
        <v>700</v>
      </c>
      <c r="AC10" s="6">
        <f t="shared" ref="AC10:AC12" si="0">E10*AB10</f>
        <v>1260000</v>
      </c>
      <c r="AD10" s="13"/>
      <c r="AE10" s="13"/>
    </row>
    <row r="11" spans="1:31" ht="52.5" customHeight="1" x14ac:dyDescent="0.3">
      <c r="A11" s="11" t="s">
        <v>54</v>
      </c>
      <c r="B11" s="36" t="s">
        <v>55</v>
      </c>
      <c r="C11" s="36"/>
      <c r="D11" s="11" t="s">
        <v>46</v>
      </c>
      <c r="E11" s="12">
        <v>250</v>
      </c>
      <c r="F11" s="30" t="s">
        <v>56</v>
      </c>
      <c r="G11" s="31" t="s">
        <v>57</v>
      </c>
      <c r="H11" s="32" t="s">
        <v>58</v>
      </c>
      <c r="I11" s="6" t="s">
        <v>26</v>
      </c>
      <c r="J11" s="6" t="s">
        <v>27</v>
      </c>
      <c r="K11" s="6" t="s">
        <v>28</v>
      </c>
      <c r="L11" s="6" t="s">
        <v>29</v>
      </c>
      <c r="M11" s="6" t="s">
        <v>30</v>
      </c>
      <c r="N11" s="6" t="s">
        <v>31</v>
      </c>
      <c r="O11" s="6" t="s">
        <v>32</v>
      </c>
      <c r="P11" s="6" t="s">
        <v>33</v>
      </c>
      <c r="Q11" s="6" t="s">
        <v>34</v>
      </c>
      <c r="R11" s="6" t="s">
        <v>35</v>
      </c>
      <c r="S11" s="6" t="s">
        <v>36</v>
      </c>
      <c r="T11" s="6" t="s">
        <v>37</v>
      </c>
      <c r="U11" s="6" t="s">
        <v>38</v>
      </c>
      <c r="V11" s="6" t="s">
        <v>39</v>
      </c>
      <c r="W11" s="6" t="s">
        <v>40</v>
      </c>
      <c r="X11" s="6" t="s">
        <v>41</v>
      </c>
      <c r="Y11" s="6" t="s">
        <v>42</v>
      </c>
      <c r="Z11" s="6">
        <v>30</v>
      </c>
      <c r="AA11" s="6">
        <v>9.09</v>
      </c>
      <c r="AB11" s="6">
        <v>330</v>
      </c>
      <c r="AC11" s="6">
        <f t="shared" si="0"/>
        <v>82500</v>
      </c>
      <c r="AD11" s="13"/>
      <c r="AE11" s="13"/>
    </row>
    <row r="12" spans="1:31" ht="52.5" customHeight="1" x14ac:dyDescent="0.3">
      <c r="A12" s="11" t="s">
        <v>59</v>
      </c>
      <c r="B12" s="36" t="s">
        <v>60</v>
      </c>
      <c r="C12" s="36"/>
      <c r="D12" s="11" t="s">
        <v>46</v>
      </c>
      <c r="E12" s="12">
        <v>250</v>
      </c>
      <c r="F12" s="33" t="s">
        <v>61</v>
      </c>
      <c r="G12" s="34" t="s">
        <v>62</v>
      </c>
      <c r="H12" s="35" t="s">
        <v>63</v>
      </c>
      <c r="I12" s="6" t="s">
        <v>26</v>
      </c>
      <c r="J12" s="6" t="s">
        <v>27</v>
      </c>
      <c r="K12" s="6" t="s">
        <v>28</v>
      </c>
      <c r="L12" s="6" t="s">
        <v>29</v>
      </c>
      <c r="M12" s="6" t="s">
        <v>30</v>
      </c>
      <c r="N12" s="6" t="s">
        <v>31</v>
      </c>
      <c r="O12" s="6" t="s">
        <v>32</v>
      </c>
      <c r="P12" s="6" t="s">
        <v>33</v>
      </c>
      <c r="Q12" s="6" t="s">
        <v>34</v>
      </c>
      <c r="R12" s="6" t="s">
        <v>35</v>
      </c>
      <c r="S12" s="6" t="s">
        <v>36</v>
      </c>
      <c r="T12" s="6" t="s">
        <v>37</v>
      </c>
      <c r="U12" s="6" t="s">
        <v>38</v>
      </c>
      <c r="V12" s="6" t="s">
        <v>39</v>
      </c>
      <c r="W12" s="6" t="s">
        <v>40</v>
      </c>
      <c r="X12" s="6" t="s">
        <v>41</v>
      </c>
      <c r="Y12" s="6" t="s">
        <v>42</v>
      </c>
      <c r="Z12" s="6">
        <v>20</v>
      </c>
      <c r="AA12" s="6">
        <v>5.71</v>
      </c>
      <c r="AB12" s="6">
        <v>350</v>
      </c>
      <c r="AC12" s="6">
        <f t="shared" si="0"/>
        <v>87500</v>
      </c>
      <c r="AD12" s="13"/>
      <c r="AE12" s="13"/>
    </row>
    <row r="13" spans="1:31" x14ac:dyDescent="0.3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B13" s="11" t="s">
        <v>43</v>
      </c>
      <c r="AC13" s="6">
        <f>SUM(AC9:AC12)</f>
        <v>1925000</v>
      </c>
    </row>
    <row r="14" spans="1:31" x14ac:dyDescent="0.3">
      <c r="A14" s="40" t="s">
        <v>70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2"/>
    </row>
    <row r="15" spans="1:3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</row>
    <row r="16" spans="1:31" x14ac:dyDescent="0.3">
      <c r="A16" s="44" t="s">
        <v>71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</row>
    <row r="17" spans="1:29" x14ac:dyDescent="0.3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</row>
    <row r="18" spans="1:29" x14ac:dyDescent="0.3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</row>
    <row r="19" spans="1:29" ht="15" thickBot="1" x14ac:dyDescent="0.3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9" ht="15" thickBot="1" x14ac:dyDescent="0.35">
      <c r="A20" s="46"/>
      <c r="B20" s="47"/>
      <c r="C20" s="47"/>
      <c r="D20" s="1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9" x14ac:dyDescent="0.3">
      <c r="A21" s="48"/>
      <c r="B21" s="49"/>
      <c r="C21" s="49"/>
      <c r="D21" s="15"/>
      <c r="E21" s="16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9" ht="15" thickBot="1" x14ac:dyDescent="0.35">
      <c r="A22" s="50"/>
      <c r="B22" s="51"/>
      <c r="C22" s="51"/>
      <c r="D22" s="17"/>
      <c r="E22" s="16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9" x14ac:dyDescent="0.3">
      <c r="A23" s="48"/>
      <c r="B23" s="49"/>
      <c r="C23" s="49"/>
      <c r="D23" s="18"/>
      <c r="E23" s="16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9" ht="16.2" thickBot="1" x14ac:dyDescent="0.35">
      <c r="A24" s="37"/>
      <c r="B24" s="38"/>
      <c r="C24" s="38"/>
      <c r="D24" s="19"/>
      <c r="E24" s="2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3"/>
      <c r="AA24" s="3"/>
      <c r="AB24" s="3"/>
    </row>
    <row r="25" spans="1:29" ht="15.6" x14ac:dyDescent="0.3">
      <c r="A25" s="22"/>
      <c r="B25" s="22"/>
      <c r="C25" s="22"/>
      <c r="D25" s="22"/>
      <c r="E25" s="2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3"/>
      <c r="AA25" s="3"/>
      <c r="AB25" s="3"/>
    </row>
    <row r="26" spans="1:29" ht="15.6" x14ac:dyDescent="0.3">
      <c r="A26" s="23" t="s">
        <v>0</v>
      </c>
    </row>
  </sheetData>
  <mergeCells count="22">
    <mergeCell ref="A6:AC6"/>
    <mergeCell ref="A3:AC3"/>
    <mergeCell ref="A7:A8"/>
    <mergeCell ref="B7:C8"/>
    <mergeCell ref="D7:D8"/>
    <mergeCell ref="E7:E8"/>
    <mergeCell ref="AB7:AB8"/>
    <mergeCell ref="B9:C9"/>
    <mergeCell ref="A24:C24"/>
    <mergeCell ref="A13:Z13"/>
    <mergeCell ref="A14:AC14"/>
    <mergeCell ref="A15:AC15"/>
    <mergeCell ref="A16:AC16"/>
    <mergeCell ref="A17:AC17"/>
    <mergeCell ref="A18:AC18"/>
    <mergeCell ref="A20:C20"/>
    <mergeCell ref="A21:C21"/>
    <mergeCell ref="A22:C22"/>
    <mergeCell ref="A23:C23"/>
    <mergeCell ref="B10:C10"/>
    <mergeCell ref="B11:C11"/>
    <mergeCell ref="B12:C12"/>
  </mergeCells>
  <hyperlinks>
    <hyperlink ref="F9" r:id="rId1"/>
    <hyperlink ref="G9" r:id="rId2"/>
    <hyperlink ref="H9" r:id="rId3"/>
    <hyperlink ref="F10" r:id="rId4"/>
    <hyperlink ref="G10" r:id="rId5"/>
    <hyperlink ref="H10" r:id="rId6"/>
    <hyperlink ref="F11" r:id="rId7"/>
    <hyperlink ref="G11" r:id="rId8"/>
    <hyperlink ref="H11" r:id="rId9"/>
    <hyperlink ref="F12" r:id="rId10"/>
    <hyperlink ref="G12" r:id="rId11"/>
    <hyperlink ref="H12" r:id="rId12"/>
  </hyperlinks>
  <pageMargins left="0.39370078740157483" right="0.39370078740157483" top="0.39370078740157483" bottom="0.39370078740157483" header="0" footer="0"/>
  <pageSetup paperSize="9" scale="62" fitToHeight="0" orientation="landscape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2025-11-22T11:56:22Z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