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3040" windowHeight="10704"/>
  </bookViews>
  <sheets>
    <sheet name="Лист1" sheetId="1" r:id="rId1"/>
  </sheets>
  <calcPr calcId="152511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7" i="1" l="1"/>
  <c r="AC11" i="1"/>
  <c r="AC12" i="1"/>
  <c r="AC13" i="1"/>
  <c r="AC14" i="1"/>
  <c r="AC15" i="1"/>
  <c r="AC16" i="1"/>
  <c r="AC10" i="1"/>
  <c r="AC9" i="1"/>
</calcChain>
</file>

<file path=xl/sharedStrings.xml><?xml version="1.0" encoding="utf-8"?>
<sst xmlns="http://schemas.openxmlformats.org/spreadsheetml/2006/main" count="239" uniqueCount="89">
  <si>
    <t xml:space="preserve"> </t>
  </si>
  <si>
    <t>№</t>
  </si>
  <si>
    <t>Наименование товара, услуги (работы)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</si>
  <si>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</si>
  <si>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</si>
  <si>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</si>
  <si>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</si>
  <si>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</si>
  <si>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</si>
  <si>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</si>
  <si>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</si>
  <si>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</si>
  <si>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</si>
  <si>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</si>
  <si>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</si>
  <si>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</si>
  <si>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</si>
  <si>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</si>
  <si>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</si>
  <si>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</si>
  <si>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</si>
  <si>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</si>
  <si>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</si>
  <si>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</si>
  <si>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</si>
  <si>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</si>
  <si>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</si>
  <si>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</si>
  <si>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</si>
  <si>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</si>
  <si>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</si>
  <si>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</si>
  <si>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</si>
  <si>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</si>
  <si>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</si>
  <si>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</si>
  <si>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</si>
  <si>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</si>
  <si>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</si>
  <si>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</si>
  <si>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</si>
  <si>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</si>
  <si>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</si>
  <si>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</si>
  <si>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1</t>
  </si>
  <si>
    <t>Картофель</t>
  </si>
  <si>
    <t>кг</t>
  </si>
  <si>
    <t>50,00 
Контракт в ЕИС №3503500642925000005</t>
  </si>
  <si>
    <t>45,00 
Контракт в ЕИС №2025400203325000002</t>
  </si>
  <si>
    <t>55,00 
Контракт в ЕИС №1130807963025000010</t>
  </si>
  <si>
    <t>2</t>
  </si>
  <si>
    <t>Капуста белокачанная</t>
  </si>
  <si>
    <t>40,00 
Контракт в ЕИС №2027403610425000160</t>
  </si>
  <si>
    <t>50,00 
Контракт в ЕИС №2071101354325000048</t>
  </si>
  <si>
    <t>3</t>
  </si>
  <si>
    <t>Лук репчатый</t>
  </si>
  <si>
    <t>50,00 
Контракт в ЕИС №3431700417825000012</t>
  </si>
  <si>
    <t>45,00 
Контракт в ЕИС №2371500375025000004</t>
  </si>
  <si>
    <t>55,00 
Контракт в ЕИС №2560500350325000081</t>
  </si>
  <si>
    <t>4</t>
  </si>
  <si>
    <t>Морковь</t>
  </si>
  <si>
    <t>50,00 
Контракт в ЕИС №2110202721125000017</t>
  </si>
  <si>
    <t>55,00 
Контракт в ЕИС №1505000457825000006</t>
  </si>
  <si>
    <t>5</t>
  </si>
  <si>
    <t>Свекла</t>
  </si>
  <si>
    <t>45,00 
Контракт в ЕИС №3201426353225000004</t>
  </si>
  <si>
    <t>6</t>
  </si>
  <si>
    <t>Чеснок</t>
  </si>
  <si>
    <t>230,00 
Контракт в ЕИС №2352700384524000013</t>
  </si>
  <si>
    <t>220,00 
Контракт в ЕИС №3668616064824000004</t>
  </si>
  <si>
    <t>240,00 
Контракт в ЕИС №2911008904724000014</t>
  </si>
  <si>
    <t>7</t>
  </si>
  <si>
    <t>Огурцы свежие</t>
  </si>
  <si>
    <t>150,00 
Контракт в ЕИС №3614800556225000004</t>
  </si>
  <si>
    <t>140,00 
Контракт в ЕИС №1623300414325000052</t>
  </si>
  <si>
    <t>160,00 
Контракт в ЕИС №3611600639425000005</t>
  </si>
  <si>
    <t>8</t>
  </si>
  <si>
    <t>Помидоры свежие</t>
  </si>
  <si>
    <t>150,00 
Контракт в ЕИС №1027900031025000131</t>
  </si>
  <si>
    <t>140,00 
Контракт в ЕИС №3071000556425000008</t>
  </si>
  <si>
    <t>160,00 
Контракт в ЕИС №1421200787025000153</t>
  </si>
  <si>
    <t>Поставщик 1</t>
  </si>
  <si>
    <t>Поставщик 2</t>
  </si>
  <si>
    <t>Поставщик 3</t>
  </si>
  <si>
    <t>МБДОУ "ДЕТСКИЙ САД № 104 "ЗОРЬКА" - овощи</t>
  </si>
  <si>
    <t>Средняя цена (руб.)</t>
  </si>
  <si>
    <t xml:space="preserve">Обоснование начальной (максимальной) цены договора на поставку продуктов питания (овощи)  </t>
  </si>
  <si>
    <t xml:space="preserve">При определениеии начальной (максимальной) цены Договора применен метод сопоставимых рыночных цен (анализ рынка). </t>
  </si>
  <si>
    <t>На основании проведенного анализа рынка и расчетов, НМЦК составляет: 603 300,00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</si>
</sst>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#########"/>
  </numFmts>
  <fonts count="36" x14ac:knownFonts="1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10.8"/>
      <color rgb="FF00000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69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wrapText="1"/>
    </xf>
    <xf numFmtId="0" fontId="7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/>
    <xf numFmtId="0" fontId="12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219075</xdr:colOff>
      <xdr:row>7</xdr:row>
      <xdr:rowOff>85725</xdr:rowOff>
    </xdr:from>
    <xdr:to>
      <xdr:col>28</xdr:col>
      <xdr:colOff>1600835</xdr:colOff>
      <xdr:row>8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25</xdr:col>
      <xdr:colOff>123825</xdr:colOff>
      <xdr:row>7</xdr:row>
      <xdr:rowOff>76200</xdr:rowOff>
    </xdr:from>
    <xdr:to>
      <xdr:col>25</xdr:col>
      <xdr:colOff>1190625</xdr:colOff>
      <xdr:row>8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180976</xdr:colOff>
      <xdr:row>7</xdr:row>
      <xdr:rowOff>152399</xdr:rowOff>
    </xdr:from>
    <xdr:to>
      <xdr:col>26</xdr:col>
      <xdr:colOff>1362076</xdr:colOff>
      <xdr:row>8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zakupki.gov.ru/epz/contract/contractCard/common-info.html?reestrNumber=2371500375025000004" TargetMode="External"/><Relationship Id="rId13" Type="http://schemas.openxmlformats.org/officeDocument/2006/relationships/hyperlink" Target="http://zakupki.gov.ru/epz/contract/contractCard/common-info.html?reestrNumber=2071101354325000048" TargetMode="External"/><Relationship Id="rId18" Type="http://schemas.openxmlformats.org/officeDocument/2006/relationships/hyperlink" Target="http://zakupki.gov.ru/epz/contract/contractCard/common-info.html?reestrNumber=2911008904724000014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http://zakupki.gov.ru/epz/contract/contractCard/common-info.html?reestrNumber=1130807963025000010" TargetMode="External"/><Relationship Id="rId21" Type="http://schemas.openxmlformats.org/officeDocument/2006/relationships/hyperlink" Target="http://zakupki.gov.ru/epz/contract/contractCard/common-info.html?reestrNumber=3611600639425000005" TargetMode="External"/><Relationship Id="rId7" Type="http://schemas.openxmlformats.org/officeDocument/2006/relationships/hyperlink" Target="http://zakupki.gov.ru/epz/contract/contractCard/common-info.html?reestrNumber=3431700417825000012" TargetMode="External"/><Relationship Id="rId12" Type="http://schemas.openxmlformats.org/officeDocument/2006/relationships/hyperlink" Target="http://zakupki.gov.ru/epz/contract/contractCard/common-info.html?reestrNumber=1505000457825000006" TargetMode="External"/><Relationship Id="rId17" Type="http://schemas.openxmlformats.org/officeDocument/2006/relationships/hyperlink" Target="http://zakupki.gov.ru/epz/contract/contractCard/common-info.html?reestrNumber=3668616064824000004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://zakupki.gov.ru/epz/contract/contractCard/common-info.html?reestrNumber=2025400203325000002" TargetMode="External"/><Relationship Id="rId16" Type="http://schemas.openxmlformats.org/officeDocument/2006/relationships/hyperlink" Target="http://zakupki.gov.ru/epz/contract/contractCard/common-info.html?reestrNumber=2352700384524000013" TargetMode="External"/><Relationship Id="rId20" Type="http://schemas.openxmlformats.org/officeDocument/2006/relationships/hyperlink" Target="http://zakupki.gov.ru/epz/contract/contractCard/common-info.html?reestrNumber=1623300414325000052" TargetMode="External"/><Relationship Id="rId1" Type="http://schemas.openxmlformats.org/officeDocument/2006/relationships/hyperlink" Target="http://zakupki.gov.ru/epz/contract/contractCard/common-info.html?reestrNumber=3503500642925000005" TargetMode="External"/><Relationship Id="rId6" Type="http://schemas.openxmlformats.org/officeDocument/2006/relationships/hyperlink" Target="http://zakupki.gov.ru/epz/contract/contractCard/common-info.html?reestrNumber=2071101354325000048" TargetMode="External"/><Relationship Id="rId11" Type="http://schemas.openxmlformats.org/officeDocument/2006/relationships/hyperlink" Target="http://zakupki.gov.ru/epz/contract/contractCard/common-info.html?reestrNumber=2371500375025000004" TargetMode="External"/><Relationship Id="rId24" Type="http://schemas.openxmlformats.org/officeDocument/2006/relationships/hyperlink" Target="http://zakupki.gov.ru/epz/contract/contractCard/common-info.html?reestrNumber=1421200787025000153" TargetMode="External"/><Relationship Id="rId5" Type="http://schemas.openxmlformats.org/officeDocument/2006/relationships/hyperlink" Target="http://zakupki.gov.ru/epz/contract/contractCard/common-info.html?reestrNumber=2027403610425000160" TargetMode="External"/><Relationship Id="rId15" Type="http://schemas.openxmlformats.org/officeDocument/2006/relationships/hyperlink" Target="http://zakupki.gov.ru/epz/contract/contractCard/common-info.html?reestrNumber=1505000457825000006" TargetMode="External"/><Relationship Id="rId23" Type="http://schemas.openxmlformats.org/officeDocument/2006/relationships/hyperlink" Target="http://zakupki.gov.ru/epz/contract/contractCard/common-info.html?reestrNumber=3071000556425000008" TargetMode="External"/><Relationship Id="rId10" Type="http://schemas.openxmlformats.org/officeDocument/2006/relationships/hyperlink" Target="http://zakupki.gov.ru/epz/contract/contractCard/common-info.html?reestrNumber=2110202721125000017" TargetMode="External"/><Relationship Id="rId19" Type="http://schemas.openxmlformats.org/officeDocument/2006/relationships/hyperlink" Target="http://zakupki.gov.ru/epz/contract/contractCard/common-info.html?reestrNumber=3614800556225000004" TargetMode="External"/><Relationship Id="rId4" Type="http://schemas.openxmlformats.org/officeDocument/2006/relationships/hyperlink" Target="http://zakupki.gov.ru/epz/contract/contractCard/common-info.html?reestrNumber=2025400203325000002" TargetMode="External"/><Relationship Id="rId9" Type="http://schemas.openxmlformats.org/officeDocument/2006/relationships/hyperlink" Target="http://zakupki.gov.ru/epz/contract/contractCard/common-info.html?reestrNumber=2560500350325000081" TargetMode="External"/><Relationship Id="rId14" Type="http://schemas.openxmlformats.org/officeDocument/2006/relationships/hyperlink" Target="http://zakupki.gov.ru/epz/contract/contractCard/common-info.html?reestrNumber=3201426353225000004" TargetMode="External"/><Relationship Id="rId22" Type="http://schemas.openxmlformats.org/officeDocument/2006/relationships/hyperlink" Target="http://zakupki.gov.ru/epz/contract/contractCard/common-info.html?reestrNumber=10279000310250001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E30"/>
  <sheetViews>
    <sheetView tabSelected="1" view="pageBreakPreview" topLeftCell="A9" zoomScaleNormal="100" zoomScaleSheetLayoutView="100" workbookViewId="0">
      <selection activeCell="A20" sqref="A20:AC20"/>
    </sheetView>
  </sheetViews>
  <sheetFormatPr defaultColWidth="9" defaultRowHeight="14.4" x14ac:dyDescent="0.3"/>
  <cols>
    <col min="1" max="1" width="7.88671875" style="3" customWidth="1"/>
    <col min="2" max="2" width="20.88671875" style="3" customWidth="1"/>
    <col min="3" max="3" width="17.88671875" style="3" customWidth="1"/>
    <col min="4" max="4" width="17" style="3" customWidth="1"/>
    <col min="5" max="5" width="8.88671875" style="3" customWidth="1"/>
    <col min="6" max="8" width="22" style="13" customWidth="1"/>
    <col min="9" max="25" width="22" style="13" hidden="1" customWidth="1"/>
    <col min="26" max="26" width="20.5546875" style="13" customWidth="1"/>
    <col min="27" max="27" width="23" style="13" customWidth="1"/>
    <col min="28" max="28" width="15.109375" style="13" customWidth="1"/>
    <col min="29" max="29" width="27.6640625" style="3" customWidth="1"/>
    <col min="30" max="30" width="18.44140625" style="3" customWidth="1"/>
    <col min="31" max="1024" width="9.109375" style="3" customWidth="1"/>
    <col min="1025" max="16384" width="9" style="3"/>
  </cols>
  <sheetData>
    <row r="1" spans="1:31" ht="15" customHeight="1" x14ac:dyDescent="0.3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31" ht="15" customHeight="1" x14ac:dyDescent="0.3">
      <c r="A2" s="1"/>
      <c r="B2" s="1"/>
      <c r="C2" s="1"/>
      <c r="D2" s="1"/>
      <c r="E2" s="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31" ht="36" customHeight="1" x14ac:dyDescent="0.4">
      <c r="A3" s="68" t="s">
        <v>86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</row>
    <row r="4" spans="1:31" ht="15" customHeight="1" x14ac:dyDescent="0.3">
      <c r="A4" s="1"/>
      <c r="B4" s="1"/>
      <c r="C4" s="1"/>
      <c r="D4" s="1"/>
      <c r="E4" s="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31" x14ac:dyDescent="0.3">
      <c r="A5" s="1"/>
      <c r="B5" s="1"/>
      <c r="C5" s="1"/>
      <c r="D5" s="1"/>
      <c r="E5" s="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5"/>
      <c r="AA5" s="4"/>
      <c r="AB5" s="4"/>
    </row>
    <row r="6" spans="1:31" ht="43.5" customHeight="1" x14ac:dyDescent="0.3">
      <c r="A6" s="65" t="s">
        <v>84</v>
      </c>
      <c r="B6" s="66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67"/>
    </row>
    <row r="7" spans="1:31" ht="30" customHeight="1" x14ac:dyDescent="0.3">
      <c r="A7" s="48" t="s">
        <v>1</v>
      </c>
      <c r="B7" s="48" t="s">
        <v>2</v>
      </c>
      <c r="C7" s="48"/>
      <c r="D7" s="48" t="s">
        <v>3</v>
      </c>
      <c r="E7" s="64" t="s">
        <v>4</v>
      </c>
      <c r="F7" s="6" t="s">
        <v>81</v>
      </c>
      <c r="G7" s="6" t="s">
        <v>82</v>
      </c>
      <c r="H7" s="6" t="s">
        <v>83</v>
      </c>
      <c r="I7" s="6" t="s">
        <v>5</v>
      </c>
      <c r="J7" s="6" t="s">
        <v>6</v>
      </c>
      <c r="K7" s="6" t="s">
        <v>7</v>
      </c>
      <c r="L7" s="6" t="s">
        <v>8</v>
      </c>
      <c r="M7" s="6" t="s">
        <v>9</v>
      </c>
      <c r="N7" s="6" t="s">
        <v>10</v>
      </c>
      <c r="O7" s="6" t="s">
        <v>11</v>
      </c>
      <c r="P7" s="6" t="s">
        <v>12</v>
      </c>
      <c r="Q7" s="6" t="s">
        <v>13</v>
      </c>
      <c r="R7" s="6" t="s">
        <v>14</v>
      </c>
      <c r="S7" s="6" t="s">
        <v>15</v>
      </c>
      <c r="T7" s="6" t="s">
        <v>16</v>
      </c>
      <c r="U7" s="6" t="s">
        <v>17</v>
      </c>
      <c r="V7" s="6" t="s">
        <v>18</v>
      </c>
      <c r="W7" s="6" t="s">
        <v>19</v>
      </c>
      <c r="X7" s="6" t="s">
        <v>20</v>
      </c>
      <c r="Y7" s="6" t="s">
        <v>21</v>
      </c>
      <c r="Z7" s="7" t="s">
        <v>22</v>
      </c>
      <c r="AA7" s="7" t="s">
        <v>23</v>
      </c>
      <c r="AB7" s="64" t="s">
        <v>85</v>
      </c>
      <c r="AC7" s="8" t="s">
        <v>24</v>
      </c>
    </row>
    <row r="8" spans="1:31" ht="45" customHeight="1" x14ac:dyDescent="0.3">
      <c r="A8" s="48"/>
      <c r="B8" s="48"/>
      <c r="C8" s="48"/>
      <c r="D8" s="48"/>
      <c r="E8" s="64"/>
      <c r="F8" s="6" t="s">
        <v>25</v>
      </c>
      <c r="G8" s="6" t="s">
        <v>25</v>
      </c>
      <c r="H8" s="6" t="s">
        <v>25</v>
      </c>
      <c r="I8" s="6" t="s">
        <v>25</v>
      </c>
      <c r="J8" s="6" t="s">
        <v>25</v>
      </c>
      <c r="K8" s="6" t="s">
        <v>25</v>
      </c>
      <c r="L8" s="6" t="s">
        <v>25</v>
      </c>
      <c r="M8" s="6" t="s">
        <v>25</v>
      </c>
      <c r="N8" s="6" t="s">
        <v>25</v>
      </c>
      <c r="O8" s="6" t="s">
        <v>25</v>
      </c>
      <c r="P8" s="6" t="s">
        <v>25</v>
      </c>
      <c r="Q8" s="6" t="s">
        <v>25</v>
      </c>
      <c r="R8" s="6" t="s">
        <v>25</v>
      </c>
      <c r="S8" s="6" t="s">
        <v>25</v>
      </c>
      <c r="T8" s="6" t="s">
        <v>25</v>
      </c>
      <c r="U8" s="6" t="s">
        <v>25</v>
      </c>
      <c r="V8" s="6" t="s">
        <v>25</v>
      </c>
      <c r="W8" s="6" t="s">
        <v>25</v>
      </c>
      <c r="X8" s="6" t="s">
        <v>25</v>
      </c>
      <c r="Y8" s="6" t="s">
        <v>25</v>
      </c>
      <c r="Z8" s="9"/>
      <c r="AA8" s="9"/>
      <c r="AB8" s="64"/>
      <c r="AC8" s="10"/>
    </row>
    <row r="9" spans="1:31" ht="52.5" customHeight="1" x14ac:dyDescent="0.3">
      <c r="A9" s="11" t="s">
        <v>44</v>
      </c>
      <c r="B9" s="48" t="s">
        <v>45</v>
      </c>
      <c r="C9" s="48"/>
      <c r="D9" s="11" t="s">
        <v>46</v>
      </c>
      <c r="E9" s="12">
        <v>7000</v>
      </c>
      <c r="F9" s="24" t="s">
        <v>47</v>
      </c>
      <c r="G9" s="25" t="s">
        <v>48</v>
      </c>
      <c r="H9" s="26" t="s">
        <v>49</v>
      </c>
      <c r="I9" s="6" t="s">
        <v>26</v>
      </c>
      <c r="J9" s="6" t="s">
        <v>27</v>
      </c>
      <c r="K9" s="6" t="s">
        <v>28</v>
      </c>
      <c r="L9" s="6" t="s">
        <v>29</v>
      </c>
      <c r="M9" s="6" t="s">
        <v>30</v>
      </c>
      <c r="N9" s="6" t="s">
        <v>31</v>
      </c>
      <c r="O9" s="6" t="s">
        <v>32</v>
      </c>
      <c r="P9" s="6" t="s">
        <v>33</v>
      </c>
      <c r="Q9" s="6" t="s">
        <v>34</v>
      </c>
      <c r="R9" s="6" t="s">
        <v>35</v>
      </c>
      <c r="S9" s="6" t="s">
        <v>36</v>
      </c>
      <c r="T9" s="6" t="s">
        <v>37</v>
      </c>
      <c r="U9" s="6" t="s">
        <v>38</v>
      </c>
      <c r="V9" s="6" t="s">
        <v>39</v>
      </c>
      <c r="W9" s="6" t="s">
        <v>40</v>
      </c>
      <c r="X9" s="6" t="s">
        <v>41</v>
      </c>
      <c r="Y9" s="6" t="s">
        <v>42</v>
      </c>
      <c r="Z9" s="6">
        <v>5</v>
      </c>
      <c r="AA9" s="6">
        <v>10</v>
      </c>
      <c r="AB9" s="6">
        <v>50</v>
      </c>
      <c r="AC9" s="6">
        <f>AB9*E9</f>
        <v>350000</v>
      </c>
      <c r="AD9" s="13"/>
      <c r="AE9" s="13"/>
    </row>
    <row r="10" spans="1:31" ht="52.5" customHeight="1" x14ac:dyDescent="0.3">
      <c r="A10" s="11" t="s">
        <v>50</v>
      </c>
      <c r="B10" s="48" t="s">
        <v>51</v>
      </c>
      <c r="C10" s="48"/>
      <c r="D10" s="11" t="s">
        <v>46</v>
      </c>
      <c r="E10" s="12">
        <v>1300</v>
      </c>
      <c r="F10" s="27" t="s">
        <v>48</v>
      </c>
      <c r="G10" s="28" t="s">
        <v>52</v>
      </c>
      <c r="H10" s="29" t="s">
        <v>53</v>
      </c>
      <c r="I10" s="6" t="s">
        <v>26</v>
      </c>
      <c r="J10" s="6" t="s">
        <v>27</v>
      </c>
      <c r="K10" s="6" t="s">
        <v>28</v>
      </c>
      <c r="L10" s="6" t="s">
        <v>29</v>
      </c>
      <c r="M10" s="6" t="s">
        <v>30</v>
      </c>
      <c r="N10" s="6" t="s">
        <v>31</v>
      </c>
      <c r="O10" s="6" t="s">
        <v>32</v>
      </c>
      <c r="P10" s="6" t="s">
        <v>33</v>
      </c>
      <c r="Q10" s="6" t="s">
        <v>34</v>
      </c>
      <c r="R10" s="6" t="s">
        <v>35</v>
      </c>
      <c r="S10" s="6" t="s">
        <v>36</v>
      </c>
      <c r="T10" s="6" t="s">
        <v>37</v>
      </c>
      <c r="U10" s="6" t="s">
        <v>38</v>
      </c>
      <c r="V10" s="6" t="s">
        <v>39</v>
      </c>
      <c r="W10" s="6" t="s">
        <v>40</v>
      </c>
      <c r="X10" s="6" t="s">
        <v>41</v>
      </c>
      <c r="Y10" s="6" t="s">
        <v>42</v>
      </c>
      <c r="Z10" s="6">
        <v>5</v>
      </c>
      <c r="AA10" s="6">
        <v>11.11</v>
      </c>
      <c r="AB10" s="6">
        <v>45</v>
      </c>
      <c r="AC10" s="6">
        <f>AB10*E10</f>
        <v>58500</v>
      </c>
      <c r="AD10" s="13"/>
      <c r="AE10" s="13"/>
    </row>
    <row r="11" spans="1:31" ht="52.5" customHeight="1" x14ac:dyDescent="0.3">
      <c r="A11" s="11" t="s">
        <v>54</v>
      </c>
      <c r="B11" s="48" t="s">
        <v>55</v>
      </c>
      <c r="C11" s="48"/>
      <c r="D11" s="11" t="s">
        <v>46</v>
      </c>
      <c r="E11" s="12">
        <v>700</v>
      </c>
      <c r="F11" s="30" t="s">
        <v>56</v>
      </c>
      <c r="G11" s="31" t="s">
        <v>57</v>
      </c>
      <c r="H11" s="32" t="s">
        <v>58</v>
      </c>
      <c r="I11" s="6" t="s">
        <v>26</v>
      </c>
      <c r="J11" s="6" t="s">
        <v>27</v>
      </c>
      <c r="K11" s="6" t="s">
        <v>28</v>
      </c>
      <c r="L11" s="6" t="s">
        <v>29</v>
      </c>
      <c r="M11" s="6" t="s">
        <v>30</v>
      </c>
      <c r="N11" s="6" t="s">
        <v>31</v>
      </c>
      <c r="O11" s="6" t="s">
        <v>32</v>
      </c>
      <c r="P11" s="6" t="s">
        <v>33</v>
      </c>
      <c r="Q11" s="6" t="s">
        <v>34</v>
      </c>
      <c r="R11" s="6" t="s">
        <v>35</v>
      </c>
      <c r="S11" s="6" t="s">
        <v>36</v>
      </c>
      <c r="T11" s="6" t="s">
        <v>37</v>
      </c>
      <c r="U11" s="6" t="s">
        <v>38</v>
      </c>
      <c r="V11" s="6" t="s">
        <v>39</v>
      </c>
      <c r="W11" s="6" t="s">
        <v>40</v>
      </c>
      <c r="X11" s="6" t="s">
        <v>41</v>
      </c>
      <c r="Y11" s="6" t="s">
        <v>42</v>
      </c>
      <c r="Z11" s="6">
        <v>5</v>
      </c>
      <c r="AA11" s="6">
        <v>10</v>
      </c>
      <c r="AB11" s="6">
        <v>50</v>
      </c>
      <c r="AC11" s="6">
        <f t="shared" ref="AC11:AC16" si="0">AB11*E11</f>
        <v>35000</v>
      </c>
      <c r="AD11" s="13"/>
      <c r="AE11" s="13"/>
    </row>
    <row r="12" spans="1:31" ht="52.5" customHeight="1" x14ac:dyDescent="0.3">
      <c r="A12" s="11" t="s">
        <v>59</v>
      </c>
      <c r="B12" s="48" t="s">
        <v>60</v>
      </c>
      <c r="C12" s="48"/>
      <c r="D12" s="11" t="s">
        <v>46</v>
      </c>
      <c r="E12" s="12">
        <v>700</v>
      </c>
      <c r="F12" s="33" t="s">
        <v>61</v>
      </c>
      <c r="G12" s="34" t="s">
        <v>57</v>
      </c>
      <c r="H12" s="35" t="s">
        <v>62</v>
      </c>
      <c r="I12" s="6" t="s">
        <v>26</v>
      </c>
      <c r="J12" s="6" t="s">
        <v>27</v>
      </c>
      <c r="K12" s="6" t="s">
        <v>28</v>
      </c>
      <c r="L12" s="6" t="s">
        <v>29</v>
      </c>
      <c r="M12" s="6" t="s">
        <v>30</v>
      </c>
      <c r="N12" s="6" t="s">
        <v>31</v>
      </c>
      <c r="O12" s="6" t="s">
        <v>32</v>
      </c>
      <c r="P12" s="6" t="s">
        <v>33</v>
      </c>
      <c r="Q12" s="6" t="s">
        <v>34</v>
      </c>
      <c r="R12" s="6" t="s">
        <v>35</v>
      </c>
      <c r="S12" s="6" t="s">
        <v>36</v>
      </c>
      <c r="T12" s="6" t="s">
        <v>37</v>
      </c>
      <c r="U12" s="6" t="s">
        <v>38</v>
      </c>
      <c r="V12" s="6" t="s">
        <v>39</v>
      </c>
      <c r="W12" s="6" t="s">
        <v>40</v>
      </c>
      <c r="X12" s="6" t="s">
        <v>41</v>
      </c>
      <c r="Y12" s="6" t="s">
        <v>42</v>
      </c>
      <c r="Z12" s="6">
        <v>5</v>
      </c>
      <c r="AA12" s="6">
        <v>10</v>
      </c>
      <c r="AB12" s="6">
        <v>50</v>
      </c>
      <c r="AC12" s="6">
        <f t="shared" si="0"/>
        <v>35000</v>
      </c>
      <c r="AD12" s="13"/>
      <c r="AE12" s="13"/>
    </row>
    <row r="13" spans="1:31" ht="52.5" customHeight="1" x14ac:dyDescent="0.3">
      <c r="A13" s="11" t="s">
        <v>63</v>
      </c>
      <c r="B13" s="48" t="s">
        <v>64</v>
      </c>
      <c r="C13" s="48"/>
      <c r="D13" s="11" t="s">
        <v>46</v>
      </c>
      <c r="E13" s="12">
        <v>350</v>
      </c>
      <c r="F13" s="36" t="s">
        <v>53</v>
      </c>
      <c r="G13" s="37" t="s">
        <v>65</v>
      </c>
      <c r="H13" s="38" t="s">
        <v>62</v>
      </c>
      <c r="I13" s="6" t="s">
        <v>26</v>
      </c>
      <c r="J13" s="6" t="s">
        <v>27</v>
      </c>
      <c r="K13" s="6" t="s">
        <v>28</v>
      </c>
      <c r="L13" s="6" t="s">
        <v>29</v>
      </c>
      <c r="M13" s="6" t="s">
        <v>30</v>
      </c>
      <c r="N13" s="6" t="s">
        <v>31</v>
      </c>
      <c r="O13" s="6" t="s">
        <v>32</v>
      </c>
      <c r="P13" s="6" t="s">
        <v>33</v>
      </c>
      <c r="Q13" s="6" t="s">
        <v>34</v>
      </c>
      <c r="R13" s="6" t="s">
        <v>35</v>
      </c>
      <c r="S13" s="6" t="s">
        <v>36</v>
      </c>
      <c r="T13" s="6" t="s">
        <v>37</v>
      </c>
      <c r="U13" s="6" t="s">
        <v>38</v>
      </c>
      <c r="V13" s="6" t="s">
        <v>39</v>
      </c>
      <c r="W13" s="6" t="s">
        <v>40</v>
      </c>
      <c r="X13" s="6" t="s">
        <v>41</v>
      </c>
      <c r="Y13" s="6" t="s">
        <v>42</v>
      </c>
      <c r="Z13" s="6">
        <v>5</v>
      </c>
      <c r="AA13" s="6">
        <v>10</v>
      </c>
      <c r="AB13" s="6">
        <v>50</v>
      </c>
      <c r="AC13" s="6">
        <f t="shared" si="0"/>
        <v>17500</v>
      </c>
      <c r="AD13" s="13"/>
      <c r="AE13" s="13"/>
    </row>
    <row r="14" spans="1:31" ht="52.5" customHeight="1" x14ac:dyDescent="0.3">
      <c r="A14" s="11" t="s">
        <v>66</v>
      </c>
      <c r="B14" s="48" t="s">
        <v>67</v>
      </c>
      <c r="C14" s="48"/>
      <c r="D14" s="11" t="s">
        <v>46</v>
      </c>
      <c r="E14" s="12">
        <v>10</v>
      </c>
      <c r="F14" s="39" t="s">
        <v>68</v>
      </c>
      <c r="G14" s="40" t="s">
        <v>69</v>
      </c>
      <c r="H14" s="41" t="s">
        <v>70</v>
      </c>
      <c r="I14" s="6" t="s">
        <v>26</v>
      </c>
      <c r="J14" s="6" t="s">
        <v>27</v>
      </c>
      <c r="K14" s="6" t="s">
        <v>28</v>
      </c>
      <c r="L14" s="6" t="s">
        <v>29</v>
      </c>
      <c r="M14" s="6" t="s">
        <v>30</v>
      </c>
      <c r="N14" s="6" t="s">
        <v>31</v>
      </c>
      <c r="O14" s="6" t="s">
        <v>32</v>
      </c>
      <c r="P14" s="6" t="s">
        <v>33</v>
      </c>
      <c r="Q14" s="6" t="s">
        <v>34</v>
      </c>
      <c r="R14" s="6" t="s">
        <v>35</v>
      </c>
      <c r="S14" s="6" t="s">
        <v>36</v>
      </c>
      <c r="T14" s="6" t="s">
        <v>37</v>
      </c>
      <c r="U14" s="6" t="s">
        <v>38</v>
      </c>
      <c r="V14" s="6" t="s">
        <v>39</v>
      </c>
      <c r="W14" s="6" t="s">
        <v>40</v>
      </c>
      <c r="X14" s="6" t="s">
        <v>41</v>
      </c>
      <c r="Y14" s="6" t="s">
        <v>42</v>
      </c>
      <c r="Z14" s="6">
        <v>10</v>
      </c>
      <c r="AA14" s="6">
        <v>4.3499999999999996</v>
      </c>
      <c r="AB14" s="6">
        <v>230</v>
      </c>
      <c r="AC14" s="6">
        <f t="shared" si="0"/>
        <v>2300</v>
      </c>
      <c r="AD14" s="13"/>
      <c r="AE14" s="13"/>
    </row>
    <row r="15" spans="1:31" ht="52.5" customHeight="1" x14ac:dyDescent="0.3">
      <c r="A15" s="11" t="s">
        <v>71</v>
      </c>
      <c r="B15" s="48" t="s">
        <v>72</v>
      </c>
      <c r="C15" s="48"/>
      <c r="D15" s="11" t="s">
        <v>46</v>
      </c>
      <c r="E15" s="12">
        <v>350</v>
      </c>
      <c r="F15" s="42" t="s">
        <v>73</v>
      </c>
      <c r="G15" s="43" t="s">
        <v>74</v>
      </c>
      <c r="H15" s="44" t="s">
        <v>75</v>
      </c>
      <c r="I15" s="6" t="s">
        <v>26</v>
      </c>
      <c r="J15" s="6" t="s">
        <v>27</v>
      </c>
      <c r="K15" s="6" t="s">
        <v>28</v>
      </c>
      <c r="L15" s="6" t="s">
        <v>29</v>
      </c>
      <c r="M15" s="6" t="s">
        <v>30</v>
      </c>
      <c r="N15" s="6" t="s">
        <v>31</v>
      </c>
      <c r="O15" s="6" t="s">
        <v>32</v>
      </c>
      <c r="P15" s="6" t="s">
        <v>33</v>
      </c>
      <c r="Q15" s="6" t="s">
        <v>34</v>
      </c>
      <c r="R15" s="6" t="s">
        <v>35</v>
      </c>
      <c r="S15" s="6" t="s">
        <v>36</v>
      </c>
      <c r="T15" s="6" t="s">
        <v>37</v>
      </c>
      <c r="U15" s="6" t="s">
        <v>38</v>
      </c>
      <c r="V15" s="6" t="s">
        <v>39</v>
      </c>
      <c r="W15" s="6" t="s">
        <v>40</v>
      </c>
      <c r="X15" s="6" t="s">
        <v>41</v>
      </c>
      <c r="Y15" s="6" t="s">
        <v>42</v>
      </c>
      <c r="Z15" s="6">
        <v>10</v>
      </c>
      <c r="AA15" s="6">
        <v>6.67</v>
      </c>
      <c r="AB15" s="6">
        <v>150</v>
      </c>
      <c r="AC15" s="6">
        <f t="shared" si="0"/>
        <v>52500</v>
      </c>
      <c r="AD15" s="13"/>
      <c r="AE15" s="13"/>
    </row>
    <row r="16" spans="1:31" ht="52.5" customHeight="1" x14ac:dyDescent="0.3">
      <c r="A16" s="11" t="s">
        <v>76</v>
      </c>
      <c r="B16" s="48" t="s">
        <v>77</v>
      </c>
      <c r="C16" s="48"/>
      <c r="D16" s="11" t="s">
        <v>46</v>
      </c>
      <c r="E16" s="12">
        <v>350</v>
      </c>
      <c r="F16" s="45" t="s">
        <v>78</v>
      </c>
      <c r="G16" s="46" t="s">
        <v>79</v>
      </c>
      <c r="H16" s="47" t="s">
        <v>80</v>
      </c>
      <c r="I16" s="6" t="s">
        <v>26</v>
      </c>
      <c r="J16" s="6" t="s">
        <v>27</v>
      </c>
      <c r="K16" s="6" t="s">
        <v>28</v>
      </c>
      <c r="L16" s="6" t="s">
        <v>29</v>
      </c>
      <c r="M16" s="6" t="s">
        <v>30</v>
      </c>
      <c r="N16" s="6" t="s">
        <v>31</v>
      </c>
      <c r="O16" s="6" t="s">
        <v>32</v>
      </c>
      <c r="P16" s="6" t="s">
        <v>33</v>
      </c>
      <c r="Q16" s="6" t="s">
        <v>34</v>
      </c>
      <c r="R16" s="6" t="s">
        <v>35</v>
      </c>
      <c r="S16" s="6" t="s">
        <v>36</v>
      </c>
      <c r="T16" s="6" t="s">
        <v>37</v>
      </c>
      <c r="U16" s="6" t="s">
        <v>38</v>
      </c>
      <c r="V16" s="6" t="s">
        <v>39</v>
      </c>
      <c r="W16" s="6" t="s">
        <v>40</v>
      </c>
      <c r="X16" s="6" t="s">
        <v>41</v>
      </c>
      <c r="Y16" s="6" t="s">
        <v>42</v>
      </c>
      <c r="Z16" s="6">
        <v>10</v>
      </c>
      <c r="AA16" s="6">
        <v>6.67</v>
      </c>
      <c r="AB16" s="6">
        <v>150</v>
      </c>
      <c r="AC16" s="6">
        <f t="shared" si="0"/>
        <v>52500</v>
      </c>
      <c r="AD16" s="13"/>
      <c r="AE16" s="13"/>
    </row>
    <row r="17" spans="1:29" x14ac:dyDescent="0.3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B17" s="11" t="s">
        <v>43</v>
      </c>
      <c r="AC17" s="6">
        <f>SUM(AC9:AC16)</f>
        <v>603300</v>
      </c>
    </row>
    <row r="18" spans="1:29" x14ac:dyDescent="0.3">
      <c r="A18" s="52" t="s">
        <v>88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4"/>
    </row>
    <row r="19" spans="1:29" x14ac:dyDescent="0.3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</row>
    <row r="20" spans="1:29" x14ac:dyDescent="0.3">
      <c r="A20" s="56" t="s">
        <v>87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</row>
    <row r="21" spans="1:29" x14ac:dyDescent="0.3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</row>
    <row r="22" spans="1:29" x14ac:dyDescent="0.3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</row>
    <row r="23" spans="1:29" ht="15" thickBot="1" x14ac:dyDescent="0.35">
      <c r="A23" s="1"/>
      <c r="B23" s="1"/>
      <c r="C23" s="1"/>
      <c r="D23" s="1"/>
      <c r="E23" s="1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29" ht="15" thickBot="1" x14ac:dyDescent="0.35">
      <c r="A24" s="58"/>
      <c r="B24" s="59"/>
      <c r="C24" s="59"/>
      <c r="D24" s="1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9" x14ac:dyDescent="0.3">
      <c r="A25" s="60"/>
      <c r="B25" s="61"/>
      <c r="C25" s="61"/>
      <c r="D25" s="15"/>
      <c r="E25" s="16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9" ht="15" thickBot="1" x14ac:dyDescent="0.35">
      <c r="A26" s="62"/>
      <c r="B26" s="63"/>
      <c r="C26" s="63"/>
      <c r="D26" s="17"/>
      <c r="E26" s="16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9" x14ac:dyDescent="0.3">
      <c r="A27" s="60"/>
      <c r="B27" s="61"/>
      <c r="C27" s="61"/>
      <c r="D27" s="18"/>
      <c r="E27" s="16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9" ht="16.2" thickBot="1" x14ac:dyDescent="0.35">
      <c r="A28" s="49"/>
      <c r="B28" s="50"/>
      <c r="C28" s="50"/>
      <c r="D28" s="19"/>
      <c r="E28" s="20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3"/>
      <c r="AA28" s="3"/>
      <c r="AB28" s="3"/>
    </row>
    <row r="29" spans="1:29" ht="15.6" x14ac:dyDescent="0.3">
      <c r="A29" s="22"/>
      <c r="B29" s="22"/>
      <c r="C29" s="22"/>
      <c r="D29" s="22"/>
      <c r="E29" s="20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3"/>
      <c r="AA29" s="3"/>
      <c r="AB29" s="3"/>
    </row>
    <row r="30" spans="1:29" ht="15.6" x14ac:dyDescent="0.3">
      <c r="A30" s="23" t="s">
        <v>0</v>
      </c>
    </row>
  </sheetData>
  <mergeCells count="26">
    <mergeCell ref="A6:AC6"/>
    <mergeCell ref="A3:AC3"/>
    <mergeCell ref="B11:C11"/>
    <mergeCell ref="B12:C12"/>
    <mergeCell ref="B13:C13"/>
    <mergeCell ref="A7:A8"/>
    <mergeCell ref="B7:C8"/>
    <mergeCell ref="D7:D8"/>
    <mergeCell ref="E7:E8"/>
    <mergeCell ref="AB7:AB8"/>
    <mergeCell ref="B14:C14"/>
    <mergeCell ref="B15:C15"/>
    <mergeCell ref="B16:C16"/>
    <mergeCell ref="B9:C9"/>
    <mergeCell ref="A28:C28"/>
    <mergeCell ref="A17:Z17"/>
    <mergeCell ref="A18:AC18"/>
    <mergeCell ref="A19:AC19"/>
    <mergeCell ref="A20:AC20"/>
    <mergeCell ref="A21:AC21"/>
    <mergeCell ref="A22:AC22"/>
    <mergeCell ref="A24:C24"/>
    <mergeCell ref="A25:C25"/>
    <mergeCell ref="A26:C26"/>
    <mergeCell ref="A27:C27"/>
    <mergeCell ref="B10:C10"/>
  </mergeCells>
  <hyperlinks>
    <hyperlink ref="F9" r:id="rId1"/>
    <hyperlink ref="G9" r:id="rId2"/>
    <hyperlink ref="H9" r:id="rId3"/>
    <hyperlink ref="F10" r:id="rId4"/>
    <hyperlink ref="G10" r:id="rId5"/>
    <hyperlink ref="H10" r:id="rId6"/>
    <hyperlink ref="F11" r:id="rId7"/>
    <hyperlink ref="G11" r:id="rId8"/>
    <hyperlink ref="H11" r:id="rId9"/>
    <hyperlink ref="F12" r:id="rId10"/>
    <hyperlink ref="G12" r:id="rId11"/>
    <hyperlink ref="H12" r:id="rId12"/>
    <hyperlink ref="F13" r:id="rId13"/>
    <hyperlink ref="G13" r:id="rId14"/>
    <hyperlink ref="H13" r:id="rId15"/>
    <hyperlink ref="F14" r:id="rId16"/>
    <hyperlink ref="G14" r:id="rId17"/>
    <hyperlink ref="H14" r:id="rId18"/>
    <hyperlink ref="F15" r:id="rId19"/>
    <hyperlink ref="G15" r:id="rId20"/>
    <hyperlink ref="H15" r:id="rId21"/>
    <hyperlink ref="F16" r:id="rId22"/>
    <hyperlink ref="G16" r:id="rId23"/>
    <hyperlink ref="H16" r:id="rId24"/>
  </hyperlinks>
  <pageMargins left="0.39370078740157483" right="0.39370078740157483" top="0.39370078740157483" bottom="0.39370078740157483" header="0" footer="0"/>
  <pageSetup paperSize="9" scale="61" fitToHeight="0" orientation="landscape" r:id="rId25"/>
  <drawing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2025-11-22T12:07:17Z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