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1071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" l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10" i="1"/>
  <c r="AC9" i="1"/>
</calcChain>
</file>

<file path=xl/sharedStrings.xml><?xml version="1.0" encoding="utf-8"?>
<sst xmlns="http://schemas.openxmlformats.org/spreadsheetml/2006/main" count="837" uniqueCount="223">
  <si>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</si>
  <si>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</si>
  <si>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</si>
  <si>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</si>
  <si>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</si>
  <si>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</si>
  <si>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</si>
  <si>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</si>
  <si>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</si>
  <si>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</si>
  <si>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</si>
  <si>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</si>
  <si>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</si>
  <si>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</si>
  <si>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</si>
  <si>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</si>
  <si>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</si>
  <si>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</si>
  <si>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</si>
  <si>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</si>
  <si>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</si>
  <si>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</si>
  <si>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</si>
  <si>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</si>
  <si>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</si>
  <si>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</si>
  <si>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</si>
  <si>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</si>
  <si>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</si>
  <si>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</si>
  <si>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</si>
  <si>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</si>
  <si>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</si>
  <si>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</si>
  <si>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</si>
  <si>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</si>
  <si>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</si>
  <si>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</si>
  <si>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</si>
  <si>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</si>
  <si>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</si>
  <si>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</si>
  <si>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</si>
  <si>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</si>
  <si>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</si>
  <si>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Курага</t>
  </si>
  <si>
    <t>кг</t>
  </si>
  <si>
    <t>165,00 
Контракт в ЕИС №2162600742023000073</t>
  </si>
  <si>
    <t>160,00 
Контракт в ЕИС №2027405201823000364</t>
  </si>
  <si>
    <t>170,00 
Контракт в ЕИС №3540321764721000007</t>
  </si>
  <si>
    <t>2</t>
  </si>
  <si>
    <t>Шиповник сухой</t>
  </si>
  <si>
    <t>165,00 
Контракт в ЕИС №1502300020723000129</t>
  </si>
  <si>
    <t>160,00 
Контракт в ЕИС №2025601755724000232</t>
  </si>
  <si>
    <t>170,00 
Контракт в ЕИС №2025601755723000427</t>
  </si>
  <si>
    <t>3</t>
  </si>
  <si>
    <t>Ванилин</t>
  </si>
  <si>
    <t>1 400,00 
Контракт в ЕИС №3611900444423000055</t>
  </si>
  <si>
    <t>1 500,00 
Контракт в ЕИС №3503102740323000031</t>
  </si>
  <si>
    <t>1 388,14 
Контракт в ЕИС №2780403881823000002</t>
  </si>
  <si>
    <t>4</t>
  </si>
  <si>
    <t>Геркулес</t>
  </si>
  <si>
    <t>35,00 
Контракт в ЕИС №1526000107622000606</t>
  </si>
  <si>
    <t>39,41 
Контракт в ЕИС №2164500858924000061</t>
  </si>
  <si>
    <t>36,85 
Контракт в ЕИС №2025500812622000172</t>
  </si>
  <si>
    <t>5</t>
  </si>
  <si>
    <t>Горох</t>
  </si>
  <si>
    <t>40,16 
Контракт в ЕИС №2161100075024000053</t>
  </si>
  <si>
    <t>43,37 
Контракт в ЕИС №3340710072724000170</t>
  </si>
  <si>
    <t>44,45 
Контракт в ЕИС №2026101422324000099</t>
  </si>
  <si>
    <t>6</t>
  </si>
  <si>
    <t>Дрожжи</t>
  </si>
  <si>
    <t>580,00 
Контракт в ЕИС №3424300148322000050</t>
  </si>
  <si>
    <t>600,00 
Контракт в ЕИС №2712601204622000020</t>
  </si>
  <si>
    <t>560,00 
Контракт в ЕИС №2183104904622000039</t>
  </si>
  <si>
    <t>7</t>
  </si>
  <si>
    <t>Изюм</t>
  </si>
  <si>
    <t>175,00 
Контракт в ЕИС №2230200116323000173</t>
  </si>
  <si>
    <t>170,00 
Контракт в ЕИС №2602706113923000028</t>
  </si>
  <si>
    <t>180,00 
Контракт в ЕИС №1166000967521000161</t>
  </si>
  <si>
    <t>8</t>
  </si>
  <si>
    <t>Какао</t>
  </si>
  <si>
    <t>1 563,00 
Контракт в ЕИС №3862001283625000006</t>
  </si>
  <si>
    <t>1 566,00 
Контракт в ЕИС №3862001021124000009</t>
  </si>
  <si>
    <t>1 582,05 
Контракт в ЕИС №3880300077124000094</t>
  </si>
  <si>
    <t>9</t>
  </si>
  <si>
    <t>Кисель</t>
  </si>
  <si>
    <t>157,00 
Контракт в ЕИС №2562100312324000223</t>
  </si>
  <si>
    <t>150,00 
Контракт в ЕИС №2025500671423000093</t>
  </si>
  <si>
    <t>164,00 
Контракт в ЕИС №3422302661023000012</t>
  </si>
  <si>
    <t>10</t>
  </si>
  <si>
    <t>Кофейный напиток</t>
  </si>
  <si>
    <t>480,00 
Контракт в ЕИС №2024900223922000081</t>
  </si>
  <si>
    <t>500,00 
Контракт в ЕИС №2111400526923000107</t>
  </si>
  <si>
    <t>460,00 
Контракт в ЕИС №2420702274522000030</t>
  </si>
  <si>
    <t>11</t>
  </si>
  <si>
    <t>Крупа гречневая</t>
  </si>
  <si>
    <t>42,68 
Контракт в ЕИС №2025500671424000092</t>
  </si>
  <si>
    <t>38,00 
Контракт в ЕИС №2340100113424000005</t>
  </si>
  <si>
    <t>40,28 
Контракт в ЕИС №2110148738224000383</t>
  </si>
  <si>
    <t>12</t>
  </si>
  <si>
    <t>Крупа кукурузная</t>
  </si>
  <si>
    <t>80,00 
Контракт в ЕИС №2861500226122000188</t>
  </si>
  <si>
    <t>70,00 
Контракт в ЕИС №2772009352324001020</t>
  </si>
  <si>
    <t>90,00 
Контракт в ЕИС №3862001305024000017</t>
  </si>
  <si>
    <t>13</t>
  </si>
  <si>
    <t>Крупа манная</t>
  </si>
  <si>
    <t>48,38 
Контракт в ЕИС №2165504338124000164</t>
  </si>
  <si>
    <t>46,67 
Контракт в ЕИС №3660700578724000017</t>
  </si>
  <si>
    <t>45,00 
Контракт в ЕИС №1583507566124000526</t>
  </si>
  <si>
    <t>14</t>
  </si>
  <si>
    <t>Крупа перловая</t>
  </si>
  <si>
    <t>28,00 
Контракт в ЕИС №2341700249323000112</t>
  </si>
  <si>
    <t>26,00 
Контракт в ЕИС №2253609627323000017</t>
  </si>
  <si>
    <t>30,00 
Контракт в ЕИС №1781502228824000398</t>
  </si>
  <si>
    <t>15</t>
  </si>
  <si>
    <t>Крупа пшеничная</t>
  </si>
  <si>
    <t>28,40 
Контракт в ЕИС №3642101334123000006</t>
  </si>
  <si>
    <t>28,80 
Контракт в ЕИС №2027403610422000906</t>
  </si>
  <si>
    <t>28,00 
Контракт в ЕИС №2540110946024000325</t>
  </si>
  <si>
    <t>16</t>
  </si>
  <si>
    <t>Крупа пшено</t>
  </si>
  <si>
    <t>43,00 
Контракт в ЕИС №2253100706123000105</t>
  </si>
  <si>
    <t>43,50 
Контракт в ЕИС №3330700953824000020</t>
  </si>
  <si>
    <t>44,00 
Контракт в ЕИС №3422801209623000254</t>
  </si>
  <si>
    <t>17</t>
  </si>
  <si>
    <t>Крупа рисовая</t>
  </si>
  <si>
    <t>77,00 
Контракт в ЕИС №2260701157523000087</t>
  </si>
  <si>
    <t>77,50 
Контракт в ЕИС №2572001531323000010</t>
  </si>
  <si>
    <t>78,00 
Контракт в ЕИС №3501900384724000114</t>
  </si>
  <si>
    <t>18</t>
  </si>
  <si>
    <t>Крупа ячневая</t>
  </si>
  <si>
    <t>28,00 
Контракт в ЕИС №2341200285223000131</t>
  </si>
  <si>
    <t>30,00 
Контракт в ЕИС №2540110946024000325</t>
  </si>
  <si>
    <t>26,00 
Контракт в ЕИС №3613800333323000045</t>
  </si>
  <si>
    <t>19</t>
  </si>
  <si>
    <t>Мак</t>
  </si>
  <si>
    <t>1 500,00 
Контракт в ЕИС №2165903429024000483</t>
  </si>
  <si>
    <t>1 420,00 
Контракт в ЕИС №1391000271023000007</t>
  </si>
  <si>
    <t>1 500,00 
Контракт в ЕИС №2410001344124000010</t>
  </si>
  <si>
    <t>20</t>
  </si>
  <si>
    <t>Макаронные изделия</t>
  </si>
  <si>
    <t>53,00 
Контракт в ЕИС №2253000122924000155</t>
  </si>
  <si>
    <t>50,00 
Контракт в ЕИС №2560909314523000052</t>
  </si>
  <si>
    <t>56,00 
Контракт в ЕИС №3740700023024000473</t>
  </si>
  <si>
    <t>21</t>
  </si>
  <si>
    <t>Мармелад</t>
  </si>
  <si>
    <t>304,00 
Контракт в ЕИС №2504900609823000037</t>
  </si>
  <si>
    <t>314,51 
Контракт в ЕИС №1025500277324000201</t>
  </si>
  <si>
    <t>316,44 
Контракт в ЕИС №3666801946624000043</t>
  </si>
  <si>
    <t>22</t>
  </si>
  <si>
    <t>Мука пшеничная</t>
  </si>
  <si>
    <t>40,00 
Контракт в ЕИС №1352400694324000060</t>
  </si>
  <si>
    <t>44,00 
Контракт в ЕИС №3434523643822000148</t>
  </si>
  <si>
    <t>48,00 
Контракт в ЕИС №3263003184425000010</t>
  </si>
  <si>
    <t>23</t>
  </si>
  <si>
    <t>988,00 
Контракт в ЕИС №2170101005523000587</t>
  </si>
  <si>
    <t>959,67 
Контракт в ЕИС №3891000263918000006</t>
  </si>
  <si>
    <t>954,67 
Контракт в ЕИС №2663000221624000113</t>
  </si>
  <si>
    <t>24</t>
  </si>
  <si>
    <t>Сахар</t>
  </si>
  <si>
    <t>72,40 
Контракт в ЕИС №2772459896622000579</t>
  </si>
  <si>
    <t>72,00 
Контракт в ЕИС №1391200245921000053</t>
  </si>
  <si>
    <t>72,80 
Контракт в ЕИС №3745002784824000016</t>
  </si>
  <si>
    <t>25</t>
  </si>
  <si>
    <t>Соль йодированная</t>
  </si>
  <si>
    <t>20,00 
Контракт в ЕИС №3071000556425000008</t>
  </si>
  <si>
    <t>18,00 
Контракт в ЕИС №3664900254824000006</t>
  </si>
  <si>
    <t>22,00 
Контракт в ЕИС №2623101298122000032</t>
  </si>
  <si>
    <t>26</t>
  </si>
  <si>
    <t>Сухофрукты</t>
  </si>
  <si>
    <t>70,00 
Контракт в ЕИС №1451001025023000018</t>
  </si>
  <si>
    <t>75,00 
Контракт в ЕИС №3743600092523000159</t>
  </si>
  <si>
    <t>80,00 
Контракт в ЕИС №3665802140223000088</t>
  </si>
  <si>
    <t>27</t>
  </si>
  <si>
    <t>Чай</t>
  </si>
  <si>
    <t>573,00 
Контракт в ЕИС №1602200144024000033</t>
  </si>
  <si>
    <t>570,00 
Контракт в ЕИС №2184009173522000262</t>
  </si>
  <si>
    <t>576,00 
Контракт в ЕИС №2071103569922000041</t>
  </si>
  <si>
    <t>28</t>
  </si>
  <si>
    <t>Чернослив</t>
  </si>
  <si>
    <t>220,00 
Контракт в ЕИС №2666305796522000041</t>
  </si>
  <si>
    <t>225,00 
Контракт в ЕИС №2662200258022000029</t>
  </si>
  <si>
    <t>230,00 
Контракт в ЕИС №2662200258022000020</t>
  </si>
  <si>
    <t>29</t>
  </si>
  <si>
    <t>Цукаты</t>
  </si>
  <si>
    <t>820,00 
Контракт в ЕИС №1130807967924000122</t>
  </si>
  <si>
    <t>970,56 
Контракт в ЕИС №2770182732022002257</t>
  </si>
  <si>
    <t>946,67 
Контракт в ЕИС №1253901163022000141</t>
  </si>
  <si>
    <t>31</t>
  </si>
  <si>
    <t>Вафли</t>
  </si>
  <si>
    <t>347,58 
Контракт в ЕИС №2026000376524000002</t>
  </si>
  <si>
    <t>326,20 
Контракт в ЕИС №1020200039524000143</t>
  </si>
  <si>
    <t>335,00 
Контракт в ЕИС №2201500279824000002</t>
  </si>
  <si>
    <t>32</t>
  </si>
  <si>
    <t>Конфеты</t>
  </si>
  <si>
    <t>311,00 
Контракт в ЕИС №2663000221623000068</t>
  </si>
  <si>
    <t>344,30 
Контракт в ЕИС №2010200432524000005</t>
  </si>
  <si>
    <t>333,88 
Контракт в ЕИС №1020200039524000029</t>
  </si>
  <si>
    <t>33</t>
  </si>
  <si>
    <t>Печенье</t>
  </si>
  <si>
    <t>210,00 
Контракт в ЕИС №1421200787025000165</t>
  </si>
  <si>
    <t>204,16 
Контракт в ЕИС №2026502749524000030</t>
  </si>
  <si>
    <t>210,00 
Контракт в ЕИС №2071400005224000053</t>
  </si>
  <si>
    <t>34</t>
  </si>
  <si>
    <t>Пряники</t>
  </si>
  <si>
    <t>216,00 
Контракт в ЕИС №2720211961123000135</t>
  </si>
  <si>
    <t>208,33 
Контракт в ЕИС №3471300690124000077</t>
  </si>
  <si>
    <t>206,19 
Контракт в ЕИС №2633005800024000017</t>
  </si>
  <si>
    <t>35</t>
  </si>
  <si>
    <t>Сухари</t>
  </si>
  <si>
    <t>350,00 
Контракт в ЕИС №2201500213124000005</t>
  </si>
  <si>
    <t>318,40 
Контракт в ЕИС №2641303387323000030</t>
  </si>
  <si>
    <t>339,00 
Контракт в ЕИС №3862001207125000015</t>
  </si>
  <si>
    <t>Поставщик 1</t>
  </si>
  <si>
    <t>Поставщик 2</t>
  </si>
  <si>
    <t>Поставщик 3</t>
  </si>
  <si>
    <t>МБДОУ "ДЕТСКИЙ САД № 104 "ЗОРЬКА" - бакалея</t>
  </si>
  <si>
    <t>Средняя цена (руб.)</t>
  </si>
  <si>
    <t>Приправа (сушёный укроп, петрушка)</t>
  </si>
  <si>
    <t>На основании проведенного анализа рынка и расчетов, НМЦК составляет: 587 984,78 рублей.</t>
  </si>
  <si>
    <t xml:space="preserve">Обоснование начальной (максимальной) цены договора на поставку продуктов питания (бакалея)        </t>
  </si>
  <si>
    <t xml:space="preserve">При определениеии начальной (максимальной) цены Договора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</si>
</sst>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1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79" fillId="0" borderId="16" xfId="0" applyFont="1" applyBorder="1" applyAlignment="1">
      <alignment horizontal="center" vertical="center" wrapText="1"/>
    </xf>
    <xf numFmtId="0" fontId="80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3" fillId="0" borderId="16" xfId="0" applyFont="1" applyBorder="1" applyAlignment="1">
      <alignment horizontal="center" vertical="center" wrapText="1"/>
    </xf>
    <xf numFmtId="0" fontId="84" fillId="0" borderId="16" xfId="0" applyFont="1" applyBorder="1" applyAlignment="1">
      <alignment horizontal="center" vertical="center" wrapText="1"/>
    </xf>
    <xf numFmtId="0" fontId="85" fillId="0" borderId="16" xfId="0" applyFont="1" applyBorder="1" applyAlignment="1">
      <alignment horizontal="center" vertical="center" wrapText="1"/>
    </xf>
    <xf numFmtId="0" fontId="86" fillId="0" borderId="16" xfId="0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 wrapText="1"/>
    </xf>
    <xf numFmtId="0" fontId="88" fillId="0" borderId="16" xfId="0" applyFont="1" applyBorder="1" applyAlignment="1">
      <alignment horizontal="center" vertical="center" wrapText="1"/>
    </xf>
    <xf numFmtId="0" fontId="89" fillId="0" borderId="16" xfId="0" applyFont="1" applyBorder="1" applyAlignment="1">
      <alignment horizontal="center" vertical="center" wrapText="1"/>
    </xf>
    <xf numFmtId="0" fontId="90" fillId="0" borderId="16" xfId="0" applyFont="1" applyBorder="1" applyAlignment="1">
      <alignment horizontal="center" vertical="center" wrapText="1"/>
    </xf>
    <xf numFmtId="0" fontId="91" fillId="0" borderId="16" xfId="0" applyFont="1" applyBorder="1" applyAlignment="1">
      <alignment horizontal="center" vertical="center" wrapText="1"/>
    </xf>
    <xf numFmtId="0" fontId="92" fillId="0" borderId="16" xfId="0" applyFont="1" applyBorder="1" applyAlignment="1">
      <alignment horizontal="center" vertical="center" wrapText="1"/>
    </xf>
    <xf numFmtId="0" fontId="93" fillId="0" borderId="16" xfId="0" applyFont="1" applyBorder="1" applyAlignment="1">
      <alignment horizontal="center" vertical="center" wrapText="1"/>
    </xf>
    <xf numFmtId="0" fontId="94" fillId="0" borderId="16" xfId="0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6" fillId="0" borderId="16" xfId="0" applyFont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0" fontId="98" fillId="0" borderId="16" xfId="0" applyFont="1" applyBorder="1" applyAlignment="1">
      <alignment horizontal="center" vertical="center" wrapText="1"/>
    </xf>
    <xf numFmtId="0" fontId="99" fillId="0" borderId="16" xfId="0" applyFont="1" applyBorder="1" applyAlignment="1">
      <alignment horizontal="center" vertical="center" wrapText="1"/>
    </xf>
    <xf numFmtId="0" fontId="100" fillId="0" borderId="16" xfId="0" applyFont="1" applyBorder="1" applyAlignment="1">
      <alignment horizontal="center" vertical="center" wrapText="1"/>
    </xf>
    <xf numFmtId="0" fontId="101" fillId="0" borderId="16" xfId="0" applyFont="1" applyBorder="1" applyAlignment="1">
      <alignment horizontal="center" vertical="center" wrapText="1"/>
    </xf>
    <xf numFmtId="0" fontId="102" fillId="0" borderId="16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107" fillId="0" borderId="16" xfId="0" applyFont="1" applyBorder="1" applyAlignment="1">
      <alignment horizontal="center" vertical="center" wrapText="1"/>
    </xf>
    <xf numFmtId="0" fontId="108" fillId="0" borderId="16" xfId="0" applyFont="1" applyBorder="1" applyAlignment="1">
      <alignment horizontal="center" vertical="center" wrapText="1"/>
    </xf>
    <xf numFmtId="0" fontId="109" fillId="0" borderId="16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0" fontId="111" fillId="0" borderId="16" xfId="0" applyFont="1" applyBorder="1" applyAlignment="1">
      <alignment horizontal="center" vertical="center" wrapText="1"/>
    </xf>
    <xf numFmtId="0" fontId="112" fillId="0" borderId="16" xfId="0" applyFont="1" applyBorder="1" applyAlignment="1">
      <alignment horizontal="center" vertical="center" wrapText="1"/>
    </xf>
    <xf numFmtId="0" fontId="113" fillId="0" borderId="1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zakupki.gov.ru/epz/contract/contractCard/common-info.html?reestrNumber=2025500671423000093" TargetMode="External"/><Relationship Id="rId21" Type="http://schemas.openxmlformats.org/officeDocument/2006/relationships/hyperlink" Target="http://zakupki.gov.ru/epz/contract/contractCard/common-info.html?reestrNumber=1166000967521000161" TargetMode="External"/><Relationship Id="rId42" Type="http://schemas.openxmlformats.org/officeDocument/2006/relationships/hyperlink" Target="http://zakupki.gov.ru/epz/contract/contractCard/common-info.html?reestrNumber=1781502228824000398" TargetMode="External"/><Relationship Id="rId47" Type="http://schemas.openxmlformats.org/officeDocument/2006/relationships/hyperlink" Target="http://zakupki.gov.ru/epz/contract/contractCard/common-info.html?reestrNumber=3330700953824000020" TargetMode="External"/><Relationship Id="rId63" Type="http://schemas.openxmlformats.org/officeDocument/2006/relationships/hyperlink" Target="http://zakupki.gov.ru/epz/contract/contractCard/common-info.html?reestrNumber=3666801946624000043" TargetMode="External"/><Relationship Id="rId68" Type="http://schemas.openxmlformats.org/officeDocument/2006/relationships/hyperlink" Target="http://zakupki.gov.ru/epz/contract/contractCard/common-info.html?reestrNumber=3891000263918000006" TargetMode="External"/><Relationship Id="rId84" Type="http://schemas.openxmlformats.org/officeDocument/2006/relationships/hyperlink" Target="http://zakupki.gov.ru/epz/contract/contractCard/common-info.html?reestrNumber=2662200258022000020" TargetMode="External"/><Relationship Id="rId89" Type="http://schemas.openxmlformats.org/officeDocument/2006/relationships/hyperlink" Target="http://zakupki.gov.ru/epz/contract/contractCard/common-info.html?reestrNumber=1020200039524000143" TargetMode="External"/><Relationship Id="rId7" Type="http://schemas.openxmlformats.org/officeDocument/2006/relationships/hyperlink" Target="http://zakupki.gov.ru/epz/contract/contractCard/common-info.html?reestrNumber=3611900444423000055" TargetMode="External"/><Relationship Id="rId71" Type="http://schemas.openxmlformats.org/officeDocument/2006/relationships/hyperlink" Target="http://zakupki.gov.ru/epz/contract/contractCard/common-info.html?reestrNumber=1391200245921000053" TargetMode="External"/><Relationship Id="rId92" Type="http://schemas.openxmlformats.org/officeDocument/2006/relationships/hyperlink" Target="http://zakupki.gov.ru/epz/contract/contractCard/common-info.html?reestrNumber=2010200432524000005" TargetMode="External"/><Relationship Id="rId2" Type="http://schemas.openxmlformats.org/officeDocument/2006/relationships/hyperlink" Target="http://zakupki.gov.ru/epz/contract/contractCard/common-info.html?reestrNumber=2027405201823000364" TargetMode="External"/><Relationship Id="rId16" Type="http://schemas.openxmlformats.org/officeDocument/2006/relationships/hyperlink" Target="http://zakupki.gov.ru/epz/contract/contractCard/common-info.html?reestrNumber=3424300148322000050" TargetMode="External"/><Relationship Id="rId29" Type="http://schemas.openxmlformats.org/officeDocument/2006/relationships/hyperlink" Target="http://zakupki.gov.ru/epz/contract/contractCard/common-info.html?reestrNumber=2111400526923000107" TargetMode="External"/><Relationship Id="rId11" Type="http://schemas.openxmlformats.org/officeDocument/2006/relationships/hyperlink" Target="http://zakupki.gov.ru/epz/contract/contractCard/common-info.html?reestrNumber=2164500858924000061" TargetMode="External"/><Relationship Id="rId24" Type="http://schemas.openxmlformats.org/officeDocument/2006/relationships/hyperlink" Target="http://zakupki.gov.ru/epz/contract/contractCard/common-info.html?reestrNumber=3880300077124000094" TargetMode="External"/><Relationship Id="rId32" Type="http://schemas.openxmlformats.org/officeDocument/2006/relationships/hyperlink" Target="http://zakupki.gov.ru/epz/contract/contractCard/common-info.html?reestrNumber=2340100113424000005" TargetMode="External"/><Relationship Id="rId37" Type="http://schemas.openxmlformats.org/officeDocument/2006/relationships/hyperlink" Target="http://zakupki.gov.ru/epz/contract/contractCard/common-info.html?reestrNumber=2165504338124000164" TargetMode="External"/><Relationship Id="rId40" Type="http://schemas.openxmlformats.org/officeDocument/2006/relationships/hyperlink" Target="http://zakupki.gov.ru/epz/contract/contractCard/common-info.html?reestrNumber=2341700249323000112" TargetMode="External"/><Relationship Id="rId45" Type="http://schemas.openxmlformats.org/officeDocument/2006/relationships/hyperlink" Target="http://zakupki.gov.ru/epz/contract/contractCard/common-info.html?reestrNumber=2540110946024000325" TargetMode="External"/><Relationship Id="rId53" Type="http://schemas.openxmlformats.org/officeDocument/2006/relationships/hyperlink" Target="http://zakupki.gov.ru/epz/contract/contractCard/common-info.html?reestrNumber=2540110946024000325" TargetMode="External"/><Relationship Id="rId58" Type="http://schemas.openxmlformats.org/officeDocument/2006/relationships/hyperlink" Target="http://zakupki.gov.ru/epz/contract/contractCard/common-info.html?reestrNumber=2253000122924000155" TargetMode="External"/><Relationship Id="rId66" Type="http://schemas.openxmlformats.org/officeDocument/2006/relationships/hyperlink" Target="http://zakupki.gov.ru/epz/contract/contractCard/common-info.html?reestrNumber=3263003184425000010" TargetMode="External"/><Relationship Id="rId74" Type="http://schemas.openxmlformats.org/officeDocument/2006/relationships/hyperlink" Target="http://zakupki.gov.ru/epz/contract/contractCard/common-info.html?reestrNumber=3664900254824000006" TargetMode="External"/><Relationship Id="rId79" Type="http://schemas.openxmlformats.org/officeDocument/2006/relationships/hyperlink" Target="http://zakupki.gov.ru/epz/contract/contractCard/common-info.html?reestrNumber=1602200144024000033" TargetMode="External"/><Relationship Id="rId87" Type="http://schemas.openxmlformats.org/officeDocument/2006/relationships/hyperlink" Target="http://zakupki.gov.ru/epz/contract/contractCard/common-info.html?reestrNumber=1253901163022000141" TargetMode="External"/><Relationship Id="rId102" Type="http://schemas.openxmlformats.org/officeDocument/2006/relationships/hyperlink" Target="http://zakupki.gov.ru/epz/contract/contractCard/common-info.html?reestrNumber=3862001207125000015" TargetMode="External"/><Relationship Id="rId5" Type="http://schemas.openxmlformats.org/officeDocument/2006/relationships/hyperlink" Target="http://zakupki.gov.ru/epz/contract/contractCard/common-info.html?reestrNumber=2025601755724000232" TargetMode="External"/><Relationship Id="rId61" Type="http://schemas.openxmlformats.org/officeDocument/2006/relationships/hyperlink" Target="http://zakupki.gov.ru/epz/contract/contractCard/common-info.html?reestrNumber=2504900609823000037" TargetMode="External"/><Relationship Id="rId82" Type="http://schemas.openxmlformats.org/officeDocument/2006/relationships/hyperlink" Target="http://zakupki.gov.ru/epz/contract/contractCard/common-info.html?reestrNumber=2666305796522000041" TargetMode="External"/><Relationship Id="rId90" Type="http://schemas.openxmlformats.org/officeDocument/2006/relationships/hyperlink" Target="http://zakupki.gov.ru/epz/contract/contractCard/common-info.html?reestrNumber=2201500279824000002" TargetMode="External"/><Relationship Id="rId95" Type="http://schemas.openxmlformats.org/officeDocument/2006/relationships/hyperlink" Target="http://zakupki.gov.ru/epz/contract/contractCard/common-info.html?reestrNumber=2026502749524000030" TargetMode="External"/><Relationship Id="rId19" Type="http://schemas.openxmlformats.org/officeDocument/2006/relationships/hyperlink" Target="http://zakupki.gov.ru/epz/contract/contractCard/common-info.html?reestrNumber=2230200116323000173" TargetMode="External"/><Relationship Id="rId14" Type="http://schemas.openxmlformats.org/officeDocument/2006/relationships/hyperlink" Target="http://zakupki.gov.ru/epz/contract/contractCard/common-info.html?reestrNumber=3340710072724000170" TargetMode="External"/><Relationship Id="rId22" Type="http://schemas.openxmlformats.org/officeDocument/2006/relationships/hyperlink" Target="http://zakupki.gov.ru/epz/contract/contractCard/common-info.html?reestrNumber=3862001283625000006" TargetMode="External"/><Relationship Id="rId27" Type="http://schemas.openxmlformats.org/officeDocument/2006/relationships/hyperlink" Target="http://zakupki.gov.ru/epz/contract/contractCard/common-info.html?reestrNumber=3422302661023000012" TargetMode="External"/><Relationship Id="rId30" Type="http://schemas.openxmlformats.org/officeDocument/2006/relationships/hyperlink" Target="http://zakupki.gov.ru/epz/contract/contractCard/common-info.html?reestrNumber=2420702274522000030" TargetMode="External"/><Relationship Id="rId35" Type="http://schemas.openxmlformats.org/officeDocument/2006/relationships/hyperlink" Target="http://zakupki.gov.ru/epz/contract/contractCard/common-info.html?reestrNumber=2772009352324001020" TargetMode="External"/><Relationship Id="rId43" Type="http://schemas.openxmlformats.org/officeDocument/2006/relationships/hyperlink" Target="http://zakupki.gov.ru/epz/contract/contractCard/common-info.html?reestrNumber=3642101334123000006" TargetMode="External"/><Relationship Id="rId48" Type="http://schemas.openxmlformats.org/officeDocument/2006/relationships/hyperlink" Target="http://zakupki.gov.ru/epz/contract/contractCard/common-info.html?reestrNumber=3422801209623000254" TargetMode="External"/><Relationship Id="rId56" Type="http://schemas.openxmlformats.org/officeDocument/2006/relationships/hyperlink" Target="http://zakupki.gov.ru/epz/contract/contractCard/common-info.html?reestrNumber=1391000271023000007" TargetMode="External"/><Relationship Id="rId64" Type="http://schemas.openxmlformats.org/officeDocument/2006/relationships/hyperlink" Target="http://zakupki.gov.ru/epz/contract/contractCard/common-info.html?reestrNumber=1352400694324000060" TargetMode="External"/><Relationship Id="rId69" Type="http://schemas.openxmlformats.org/officeDocument/2006/relationships/hyperlink" Target="http://zakupki.gov.ru/epz/contract/contractCard/common-info.html?reestrNumber=2663000221624000113" TargetMode="External"/><Relationship Id="rId77" Type="http://schemas.openxmlformats.org/officeDocument/2006/relationships/hyperlink" Target="http://zakupki.gov.ru/epz/contract/contractCard/common-info.html?reestrNumber=3743600092523000159" TargetMode="External"/><Relationship Id="rId100" Type="http://schemas.openxmlformats.org/officeDocument/2006/relationships/hyperlink" Target="http://zakupki.gov.ru/epz/contract/contractCard/common-info.html?reestrNumber=2201500213124000005" TargetMode="External"/><Relationship Id="rId8" Type="http://schemas.openxmlformats.org/officeDocument/2006/relationships/hyperlink" Target="http://zakupki.gov.ru/epz/contract/contractCard/common-info.html?reestrNumber=3503102740323000031" TargetMode="External"/><Relationship Id="rId51" Type="http://schemas.openxmlformats.org/officeDocument/2006/relationships/hyperlink" Target="http://zakupki.gov.ru/epz/contract/contractCard/common-info.html?reestrNumber=3501900384724000114" TargetMode="External"/><Relationship Id="rId72" Type="http://schemas.openxmlformats.org/officeDocument/2006/relationships/hyperlink" Target="http://zakupki.gov.ru/epz/contract/contractCard/common-info.html?reestrNumber=3745002784824000016" TargetMode="External"/><Relationship Id="rId80" Type="http://schemas.openxmlformats.org/officeDocument/2006/relationships/hyperlink" Target="http://zakupki.gov.ru/epz/contract/contractCard/common-info.html?reestrNumber=2184009173522000262" TargetMode="External"/><Relationship Id="rId85" Type="http://schemas.openxmlformats.org/officeDocument/2006/relationships/hyperlink" Target="http://zakupki.gov.ru/epz/contract/contractCard/common-info.html?reestrNumber=1130807967924000122" TargetMode="External"/><Relationship Id="rId93" Type="http://schemas.openxmlformats.org/officeDocument/2006/relationships/hyperlink" Target="http://zakupki.gov.ru/epz/contract/contractCard/common-info.html?reestrNumber=1020200039524000029" TargetMode="External"/><Relationship Id="rId98" Type="http://schemas.openxmlformats.org/officeDocument/2006/relationships/hyperlink" Target="http://zakupki.gov.ru/epz/contract/contractCard/common-info.html?reestrNumber=3471300690124000077" TargetMode="External"/><Relationship Id="rId3" Type="http://schemas.openxmlformats.org/officeDocument/2006/relationships/hyperlink" Target="http://zakupki.gov.ru/epz/contract/contractCard/common-info.html?reestrNumber=3540321764721000007" TargetMode="External"/><Relationship Id="rId12" Type="http://schemas.openxmlformats.org/officeDocument/2006/relationships/hyperlink" Target="http://zakupki.gov.ru/epz/contract/contractCard/common-info.html?reestrNumber=2025500812622000172" TargetMode="External"/><Relationship Id="rId17" Type="http://schemas.openxmlformats.org/officeDocument/2006/relationships/hyperlink" Target="http://zakupki.gov.ru/epz/contract/contractCard/common-info.html?reestrNumber=2712601204622000020" TargetMode="External"/><Relationship Id="rId25" Type="http://schemas.openxmlformats.org/officeDocument/2006/relationships/hyperlink" Target="http://zakupki.gov.ru/epz/contract/contractCard/common-info.html?reestrNumber=2562100312324000223" TargetMode="External"/><Relationship Id="rId33" Type="http://schemas.openxmlformats.org/officeDocument/2006/relationships/hyperlink" Target="http://zakupki.gov.ru/epz/contract/contractCard/common-info.html?reestrNumber=2110148738224000383" TargetMode="External"/><Relationship Id="rId38" Type="http://schemas.openxmlformats.org/officeDocument/2006/relationships/hyperlink" Target="http://zakupki.gov.ru/epz/contract/contractCard/common-info.html?reestrNumber=3660700578724000017" TargetMode="External"/><Relationship Id="rId46" Type="http://schemas.openxmlformats.org/officeDocument/2006/relationships/hyperlink" Target="http://zakupki.gov.ru/epz/contract/contractCard/common-info.html?reestrNumber=2253100706123000105" TargetMode="External"/><Relationship Id="rId59" Type="http://schemas.openxmlformats.org/officeDocument/2006/relationships/hyperlink" Target="http://zakupki.gov.ru/epz/contract/contractCard/common-info.html?reestrNumber=2560909314523000052" TargetMode="External"/><Relationship Id="rId67" Type="http://schemas.openxmlformats.org/officeDocument/2006/relationships/hyperlink" Target="http://zakupki.gov.ru/epz/contract/contractCard/common-info.html?reestrNumber=2170101005523000587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://zakupki.gov.ru/epz/contract/contractCard/common-info.html?reestrNumber=2602706113923000028" TargetMode="External"/><Relationship Id="rId41" Type="http://schemas.openxmlformats.org/officeDocument/2006/relationships/hyperlink" Target="http://zakupki.gov.ru/epz/contract/contractCard/common-info.html?reestrNumber=2253609627323000017" TargetMode="External"/><Relationship Id="rId54" Type="http://schemas.openxmlformats.org/officeDocument/2006/relationships/hyperlink" Target="http://zakupki.gov.ru/epz/contract/contractCard/common-info.html?reestrNumber=3613800333323000045" TargetMode="External"/><Relationship Id="rId62" Type="http://schemas.openxmlformats.org/officeDocument/2006/relationships/hyperlink" Target="http://zakupki.gov.ru/epz/contract/contractCard/common-info.html?reestrNumber=1025500277324000201" TargetMode="External"/><Relationship Id="rId70" Type="http://schemas.openxmlformats.org/officeDocument/2006/relationships/hyperlink" Target="http://zakupki.gov.ru/epz/contract/contractCard/common-info.html?reestrNumber=2772459896622000579" TargetMode="External"/><Relationship Id="rId75" Type="http://schemas.openxmlformats.org/officeDocument/2006/relationships/hyperlink" Target="http://zakupki.gov.ru/epz/contract/contractCard/common-info.html?reestrNumber=2623101298122000032" TargetMode="External"/><Relationship Id="rId83" Type="http://schemas.openxmlformats.org/officeDocument/2006/relationships/hyperlink" Target="http://zakupki.gov.ru/epz/contract/contractCard/common-info.html?reestrNumber=2662200258022000029" TargetMode="External"/><Relationship Id="rId88" Type="http://schemas.openxmlformats.org/officeDocument/2006/relationships/hyperlink" Target="http://zakupki.gov.ru/epz/contract/contractCard/common-info.html?reestrNumber=2026000376524000002" TargetMode="External"/><Relationship Id="rId91" Type="http://schemas.openxmlformats.org/officeDocument/2006/relationships/hyperlink" Target="http://zakupki.gov.ru/epz/contract/contractCard/common-info.html?reestrNumber=2663000221623000068" TargetMode="External"/><Relationship Id="rId96" Type="http://schemas.openxmlformats.org/officeDocument/2006/relationships/hyperlink" Target="http://zakupki.gov.ru/epz/contract/contractCard/common-info.html?reestrNumber=2071400005224000053" TargetMode="External"/><Relationship Id="rId1" Type="http://schemas.openxmlformats.org/officeDocument/2006/relationships/hyperlink" Target="http://zakupki.gov.ru/epz/contract/contractCard/common-info.html?reestrNumber=2162600742023000073" TargetMode="External"/><Relationship Id="rId6" Type="http://schemas.openxmlformats.org/officeDocument/2006/relationships/hyperlink" Target="http://zakupki.gov.ru/epz/contract/contractCard/common-info.html?reestrNumber=2025601755723000427" TargetMode="External"/><Relationship Id="rId15" Type="http://schemas.openxmlformats.org/officeDocument/2006/relationships/hyperlink" Target="http://zakupki.gov.ru/epz/contract/contractCard/common-info.html?reestrNumber=2026101422324000099" TargetMode="External"/><Relationship Id="rId23" Type="http://schemas.openxmlformats.org/officeDocument/2006/relationships/hyperlink" Target="http://zakupki.gov.ru/epz/contract/contractCard/common-info.html?reestrNumber=3862001021124000009" TargetMode="External"/><Relationship Id="rId28" Type="http://schemas.openxmlformats.org/officeDocument/2006/relationships/hyperlink" Target="http://zakupki.gov.ru/epz/contract/contractCard/common-info.html?reestrNumber=2024900223922000081" TargetMode="External"/><Relationship Id="rId36" Type="http://schemas.openxmlformats.org/officeDocument/2006/relationships/hyperlink" Target="http://zakupki.gov.ru/epz/contract/contractCard/common-info.html?reestrNumber=3862001305024000017" TargetMode="External"/><Relationship Id="rId49" Type="http://schemas.openxmlformats.org/officeDocument/2006/relationships/hyperlink" Target="http://zakupki.gov.ru/epz/contract/contractCard/common-info.html?reestrNumber=2260701157523000087" TargetMode="External"/><Relationship Id="rId57" Type="http://schemas.openxmlformats.org/officeDocument/2006/relationships/hyperlink" Target="http://zakupki.gov.ru/epz/contract/contractCard/common-info.html?reestrNumber=2410001344124000010" TargetMode="External"/><Relationship Id="rId10" Type="http://schemas.openxmlformats.org/officeDocument/2006/relationships/hyperlink" Target="http://zakupki.gov.ru/epz/contract/contractCard/common-info.html?reestrNumber=1526000107622000606" TargetMode="External"/><Relationship Id="rId31" Type="http://schemas.openxmlformats.org/officeDocument/2006/relationships/hyperlink" Target="http://zakupki.gov.ru/epz/contract/contractCard/common-info.html?reestrNumber=2025500671424000092" TargetMode="External"/><Relationship Id="rId44" Type="http://schemas.openxmlformats.org/officeDocument/2006/relationships/hyperlink" Target="http://zakupki.gov.ru/epz/contract/contractCard/common-info.html?reestrNumber=2027403610422000906" TargetMode="External"/><Relationship Id="rId52" Type="http://schemas.openxmlformats.org/officeDocument/2006/relationships/hyperlink" Target="http://zakupki.gov.ru/epz/contract/contractCard/common-info.html?reestrNumber=2341200285223000131" TargetMode="External"/><Relationship Id="rId60" Type="http://schemas.openxmlformats.org/officeDocument/2006/relationships/hyperlink" Target="http://zakupki.gov.ru/epz/contract/contractCard/common-info.html?reestrNumber=3740700023024000473" TargetMode="External"/><Relationship Id="rId65" Type="http://schemas.openxmlformats.org/officeDocument/2006/relationships/hyperlink" Target="http://zakupki.gov.ru/epz/contract/contractCard/common-info.html?reestrNumber=3434523643822000148" TargetMode="External"/><Relationship Id="rId73" Type="http://schemas.openxmlformats.org/officeDocument/2006/relationships/hyperlink" Target="http://zakupki.gov.ru/epz/contract/contractCard/common-info.html?reestrNumber=3071000556425000008" TargetMode="External"/><Relationship Id="rId78" Type="http://schemas.openxmlformats.org/officeDocument/2006/relationships/hyperlink" Target="http://zakupki.gov.ru/epz/contract/contractCard/common-info.html?reestrNumber=3665802140223000088" TargetMode="External"/><Relationship Id="rId81" Type="http://schemas.openxmlformats.org/officeDocument/2006/relationships/hyperlink" Target="http://zakupki.gov.ru/epz/contract/contractCard/common-info.html?reestrNumber=2071103569922000041" TargetMode="External"/><Relationship Id="rId86" Type="http://schemas.openxmlformats.org/officeDocument/2006/relationships/hyperlink" Target="http://zakupki.gov.ru/epz/contract/contractCard/common-info.html?reestrNumber=2770182732022002257" TargetMode="External"/><Relationship Id="rId94" Type="http://schemas.openxmlformats.org/officeDocument/2006/relationships/hyperlink" Target="http://zakupki.gov.ru/epz/contract/contractCard/common-info.html?reestrNumber=1421200787025000165" TargetMode="External"/><Relationship Id="rId99" Type="http://schemas.openxmlformats.org/officeDocument/2006/relationships/hyperlink" Target="http://zakupki.gov.ru/epz/contract/contractCard/common-info.html?reestrNumber=2633005800024000017" TargetMode="External"/><Relationship Id="rId101" Type="http://schemas.openxmlformats.org/officeDocument/2006/relationships/hyperlink" Target="http://zakupki.gov.ru/epz/contract/contractCard/common-info.html?reestrNumber=2641303387323000030" TargetMode="External"/><Relationship Id="rId4" Type="http://schemas.openxmlformats.org/officeDocument/2006/relationships/hyperlink" Target="http://zakupki.gov.ru/epz/contract/contractCard/common-info.html?reestrNumber=1502300020723000129" TargetMode="External"/><Relationship Id="rId9" Type="http://schemas.openxmlformats.org/officeDocument/2006/relationships/hyperlink" Target="http://zakupki.gov.ru/epz/contract/contractCard/common-info.html?reestrNumber=2780403881823000002" TargetMode="External"/><Relationship Id="rId13" Type="http://schemas.openxmlformats.org/officeDocument/2006/relationships/hyperlink" Target="http://zakupki.gov.ru/epz/contract/contractCard/common-info.html?reestrNumber=2161100075024000053" TargetMode="External"/><Relationship Id="rId18" Type="http://schemas.openxmlformats.org/officeDocument/2006/relationships/hyperlink" Target="http://zakupki.gov.ru/epz/contract/contractCard/common-info.html?reestrNumber=2183104904622000039" TargetMode="External"/><Relationship Id="rId39" Type="http://schemas.openxmlformats.org/officeDocument/2006/relationships/hyperlink" Target="http://zakupki.gov.ru/epz/contract/contractCard/common-info.html?reestrNumber=1583507566124000526" TargetMode="External"/><Relationship Id="rId34" Type="http://schemas.openxmlformats.org/officeDocument/2006/relationships/hyperlink" Target="http://zakupki.gov.ru/epz/contract/contractCard/common-info.html?reestrNumber=2861500226122000188" TargetMode="External"/><Relationship Id="rId50" Type="http://schemas.openxmlformats.org/officeDocument/2006/relationships/hyperlink" Target="http://zakupki.gov.ru/epz/contract/contractCard/common-info.html?reestrNumber=2572001531323000010" TargetMode="External"/><Relationship Id="rId55" Type="http://schemas.openxmlformats.org/officeDocument/2006/relationships/hyperlink" Target="http://zakupki.gov.ru/epz/contract/contractCard/common-info.html?reestrNumber=2165903429024000483" TargetMode="External"/><Relationship Id="rId76" Type="http://schemas.openxmlformats.org/officeDocument/2006/relationships/hyperlink" Target="http://zakupki.gov.ru/epz/contract/contractCard/common-info.html?reestrNumber=1451001025023000018" TargetMode="External"/><Relationship Id="rId97" Type="http://schemas.openxmlformats.org/officeDocument/2006/relationships/hyperlink" Target="http://zakupki.gov.ru/epz/contract/contractCard/common-info.html?reestrNumber=2720211961123000135" TargetMode="External"/><Relationship Id="rId10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56"/>
  <sheetViews>
    <sheetView tabSelected="1" view="pageBreakPreview" topLeftCell="A34" zoomScaleNormal="100" zoomScaleSheetLayoutView="100" workbookViewId="0">
      <selection activeCell="AA41" sqref="AA4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2.7109375" style="3" customWidth="1"/>
    <col min="5" max="5" width="11.14062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130" t="s">
        <v>221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43.5" customHeight="1" x14ac:dyDescent="0.25">
      <c r="A6" s="126" t="s">
        <v>217</v>
      </c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9"/>
    </row>
    <row r="7" spans="1:31" ht="30" customHeight="1" x14ac:dyDescent="0.25">
      <c r="A7" s="131" t="s">
        <v>1</v>
      </c>
      <c r="B7" s="131" t="s">
        <v>2</v>
      </c>
      <c r="C7" s="131"/>
      <c r="D7" s="131" t="s">
        <v>3</v>
      </c>
      <c r="E7" s="132" t="s">
        <v>4</v>
      </c>
      <c r="F7" s="6" t="s">
        <v>214</v>
      </c>
      <c r="G7" s="6" t="s">
        <v>215</v>
      </c>
      <c r="H7" s="6" t="s">
        <v>216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6" t="s">
        <v>15</v>
      </c>
      <c r="T7" s="6" t="s">
        <v>16</v>
      </c>
      <c r="U7" s="6" t="s">
        <v>17</v>
      </c>
      <c r="V7" s="6" t="s">
        <v>18</v>
      </c>
      <c r="W7" s="6" t="s">
        <v>19</v>
      </c>
      <c r="X7" s="6" t="s">
        <v>20</v>
      </c>
      <c r="Y7" s="6" t="s">
        <v>21</v>
      </c>
      <c r="Z7" s="7" t="s">
        <v>22</v>
      </c>
      <c r="AA7" s="7" t="s">
        <v>23</v>
      </c>
      <c r="AB7" s="132" t="s">
        <v>218</v>
      </c>
      <c r="AC7" s="8" t="s">
        <v>24</v>
      </c>
    </row>
    <row r="8" spans="1:31" ht="45" customHeight="1" x14ac:dyDescent="0.25">
      <c r="A8" s="131"/>
      <c r="B8" s="131"/>
      <c r="C8" s="131"/>
      <c r="D8" s="131"/>
      <c r="E8" s="132"/>
      <c r="F8" s="6" t="s">
        <v>25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25</v>
      </c>
      <c r="V8" s="6" t="s">
        <v>25</v>
      </c>
      <c r="W8" s="6" t="s">
        <v>25</v>
      </c>
      <c r="X8" s="6" t="s">
        <v>25</v>
      </c>
      <c r="Y8" s="6" t="s">
        <v>25</v>
      </c>
      <c r="Z8" s="9"/>
      <c r="AA8" s="9"/>
      <c r="AB8" s="132"/>
      <c r="AC8" s="10"/>
    </row>
    <row r="9" spans="1:31" ht="52.5" customHeight="1" x14ac:dyDescent="0.25">
      <c r="A9" s="11" t="s">
        <v>44</v>
      </c>
      <c r="B9" s="131" t="s">
        <v>45</v>
      </c>
      <c r="C9" s="131"/>
      <c r="D9" s="11" t="s">
        <v>46</v>
      </c>
      <c r="E9" s="12">
        <v>30</v>
      </c>
      <c r="F9" s="24" t="s">
        <v>47</v>
      </c>
      <c r="G9" s="25" t="s">
        <v>48</v>
      </c>
      <c r="H9" s="26" t="s">
        <v>49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6" t="s">
        <v>42</v>
      </c>
      <c r="Z9" s="6">
        <v>5</v>
      </c>
      <c r="AA9" s="6">
        <v>3.03</v>
      </c>
      <c r="AB9" s="6">
        <v>165</v>
      </c>
      <c r="AC9" s="6">
        <f>E9*AB9</f>
        <v>4950</v>
      </c>
      <c r="AD9" s="13"/>
      <c r="AE9" s="13"/>
    </row>
    <row r="10" spans="1:31" ht="52.5" customHeight="1" x14ac:dyDescent="0.25">
      <c r="A10" s="11" t="s">
        <v>50</v>
      </c>
      <c r="B10" s="131" t="s">
        <v>51</v>
      </c>
      <c r="C10" s="131"/>
      <c r="D10" s="11" t="s">
        <v>46</v>
      </c>
      <c r="E10" s="12">
        <v>70</v>
      </c>
      <c r="F10" s="27" t="s">
        <v>52</v>
      </c>
      <c r="G10" s="28" t="s">
        <v>53</v>
      </c>
      <c r="H10" s="29" t="s">
        <v>54</v>
      </c>
      <c r="I10" s="6" t="s">
        <v>26</v>
      </c>
      <c r="J10" s="6" t="s">
        <v>27</v>
      </c>
      <c r="K10" s="6" t="s">
        <v>28</v>
      </c>
      <c r="L10" s="6" t="s">
        <v>29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34</v>
      </c>
      <c r="R10" s="6" t="s">
        <v>35</v>
      </c>
      <c r="S10" s="6" t="s">
        <v>36</v>
      </c>
      <c r="T10" s="6" t="s">
        <v>37</v>
      </c>
      <c r="U10" s="6" t="s">
        <v>38</v>
      </c>
      <c r="V10" s="6" t="s">
        <v>39</v>
      </c>
      <c r="W10" s="6" t="s">
        <v>40</v>
      </c>
      <c r="X10" s="6" t="s">
        <v>41</v>
      </c>
      <c r="Y10" s="6" t="s">
        <v>42</v>
      </c>
      <c r="Z10" s="6">
        <v>5</v>
      </c>
      <c r="AA10" s="6">
        <v>3.03</v>
      </c>
      <c r="AB10" s="6">
        <v>165</v>
      </c>
      <c r="AC10" s="6">
        <f>E10*AB10</f>
        <v>11550</v>
      </c>
      <c r="AD10" s="13"/>
      <c r="AE10" s="13"/>
    </row>
    <row r="11" spans="1:31" ht="52.5" customHeight="1" x14ac:dyDescent="0.25">
      <c r="A11" s="11" t="s">
        <v>55</v>
      </c>
      <c r="B11" s="131" t="s">
        <v>56</v>
      </c>
      <c r="C11" s="131"/>
      <c r="D11" s="11" t="s">
        <v>46</v>
      </c>
      <c r="E11" s="12">
        <v>0.15</v>
      </c>
      <c r="F11" s="30" t="s">
        <v>57</v>
      </c>
      <c r="G11" s="31" t="s">
        <v>58</v>
      </c>
      <c r="H11" s="32" t="s">
        <v>59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34</v>
      </c>
      <c r="R11" s="6" t="s">
        <v>35</v>
      </c>
      <c r="S11" s="6" t="s">
        <v>36</v>
      </c>
      <c r="T11" s="6" t="s">
        <v>37</v>
      </c>
      <c r="U11" s="6" t="s">
        <v>38</v>
      </c>
      <c r="V11" s="6" t="s">
        <v>39</v>
      </c>
      <c r="W11" s="6" t="s">
        <v>40</v>
      </c>
      <c r="X11" s="6" t="s">
        <v>41</v>
      </c>
      <c r="Y11" s="6" t="s">
        <v>42</v>
      </c>
      <c r="Z11" s="6">
        <v>61.45</v>
      </c>
      <c r="AA11" s="6">
        <v>4.3</v>
      </c>
      <c r="AB11" s="6">
        <v>1429.38</v>
      </c>
      <c r="AC11" s="6">
        <f t="shared" ref="AC11:AC42" si="0">E11*AB11</f>
        <v>214.40700000000001</v>
      </c>
      <c r="AD11" s="13"/>
      <c r="AE11" s="13"/>
    </row>
    <row r="12" spans="1:31" ht="52.5" customHeight="1" x14ac:dyDescent="0.25">
      <c r="A12" s="11" t="s">
        <v>60</v>
      </c>
      <c r="B12" s="131" t="s">
        <v>61</v>
      </c>
      <c r="C12" s="131"/>
      <c r="D12" s="11" t="s">
        <v>46</v>
      </c>
      <c r="E12" s="12">
        <v>110</v>
      </c>
      <c r="F12" s="33" t="s">
        <v>62</v>
      </c>
      <c r="G12" s="34" t="s">
        <v>63</v>
      </c>
      <c r="H12" s="35" t="s">
        <v>64</v>
      </c>
      <c r="I12" s="6" t="s">
        <v>26</v>
      </c>
      <c r="J12" s="6" t="s">
        <v>27</v>
      </c>
      <c r="K12" s="6" t="s">
        <v>28</v>
      </c>
      <c r="L12" s="6" t="s">
        <v>29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34</v>
      </c>
      <c r="R12" s="6" t="s">
        <v>35</v>
      </c>
      <c r="S12" s="6" t="s">
        <v>36</v>
      </c>
      <c r="T12" s="6" t="s">
        <v>37</v>
      </c>
      <c r="U12" s="6" t="s">
        <v>38</v>
      </c>
      <c r="V12" s="6" t="s">
        <v>39</v>
      </c>
      <c r="W12" s="6" t="s">
        <v>40</v>
      </c>
      <c r="X12" s="6" t="s">
        <v>41</v>
      </c>
      <c r="Y12" s="6" t="s">
        <v>42</v>
      </c>
      <c r="Z12" s="6">
        <v>2.21</v>
      </c>
      <c r="AA12" s="6">
        <v>5.97</v>
      </c>
      <c r="AB12" s="6">
        <v>37.090000000000003</v>
      </c>
      <c r="AC12" s="6">
        <f t="shared" si="0"/>
        <v>4079.9000000000005</v>
      </c>
      <c r="AD12" s="13"/>
      <c r="AE12" s="13"/>
    </row>
    <row r="13" spans="1:31" ht="52.5" customHeight="1" x14ac:dyDescent="0.25">
      <c r="A13" s="11" t="s">
        <v>65</v>
      </c>
      <c r="B13" s="131" t="s">
        <v>66</v>
      </c>
      <c r="C13" s="131"/>
      <c r="D13" s="11" t="s">
        <v>46</v>
      </c>
      <c r="E13" s="12">
        <v>50</v>
      </c>
      <c r="F13" s="36" t="s">
        <v>67</v>
      </c>
      <c r="G13" s="37" t="s">
        <v>68</v>
      </c>
      <c r="H13" s="38" t="s">
        <v>69</v>
      </c>
      <c r="I13" s="6" t="s">
        <v>26</v>
      </c>
      <c r="J13" s="6" t="s">
        <v>27</v>
      </c>
      <c r="K13" s="6" t="s">
        <v>28</v>
      </c>
      <c r="L13" s="6" t="s">
        <v>29</v>
      </c>
      <c r="M13" s="6" t="s">
        <v>30</v>
      </c>
      <c r="N13" s="6" t="s">
        <v>31</v>
      </c>
      <c r="O13" s="6" t="s">
        <v>32</v>
      </c>
      <c r="P13" s="6" t="s">
        <v>33</v>
      </c>
      <c r="Q13" s="6" t="s">
        <v>34</v>
      </c>
      <c r="R13" s="6" t="s">
        <v>35</v>
      </c>
      <c r="S13" s="6" t="s">
        <v>36</v>
      </c>
      <c r="T13" s="6" t="s">
        <v>37</v>
      </c>
      <c r="U13" s="6" t="s">
        <v>38</v>
      </c>
      <c r="V13" s="6" t="s">
        <v>39</v>
      </c>
      <c r="W13" s="6" t="s">
        <v>40</v>
      </c>
      <c r="X13" s="6" t="s">
        <v>41</v>
      </c>
      <c r="Y13" s="6" t="s">
        <v>42</v>
      </c>
      <c r="Z13" s="6">
        <v>2.23</v>
      </c>
      <c r="AA13" s="6">
        <v>5.23</v>
      </c>
      <c r="AB13" s="6">
        <v>42.66</v>
      </c>
      <c r="AC13" s="6">
        <f t="shared" si="0"/>
        <v>2133</v>
      </c>
      <c r="AD13" s="13"/>
      <c r="AE13" s="13"/>
    </row>
    <row r="14" spans="1:31" ht="52.5" customHeight="1" x14ac:dyDescent="0.25">
      <c r="A14" s="11" t="s">
        <v>70</v>
      </c>
      <c r="B14" s="131" t="s">
        <v>71</v>
      </c>
      <c r="C14" s="131"/>
      <c r="D14" s="11" t="s">
        <v>46</v>
      </c>
      <c r="E14" s="12">
        <v>5</v>
      </c>
      <c r="F14" s="39" t="s">
        <v>72</v>
      </c>
      <c r="G14" s="40" t="s">
        <v>73</v>
      </c>
      <c r="H14" s="41" t="s">
        <v>74</v>
      </c>
      <c r="I14" s="6" t="s">
        <v>26</v>
      </c>
      <c r="J14" s="6" t="s">
        <v>27</v>
      </c>
      <c r="K14" s="6" t="s">
        <v>28</v>
      </c>
      <c r="L14" s="6" t="s">
        <v>29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34</v>
      </c>
      <c r="R14" s="6" t="s">
        <v>35</v>
      </c>
      <c r="S14" s="6" t="s">
        <v>36</v>
      </c>
      <c r="T14" s="6" t="s">
        <v>37</v>
      </c>
      <c r="U14" s="6" t="s">
        <v>38</v>
      </c>
      <c r="V14" s="6" t="s">
        <v>39</v>
      </c>
      <c r="W14" s="6" t="s">
        <v>40</v>
      </c>
      <c r="X14" s="6" t="s">
        <v>41</v>
      </c>
      <c r="Y14" s="6" t="s">
        <v>42</v>
      </c>
      <c r="Z14" s="6">
        <v>20</v>
      </c>
      <c r="AA14" s="6">
        <v>3.45</v>
      </c>
      <c r="AB14" s="6">
        <v>580</v>
      </c>
      <c r="AC14" s="6">
        <f t="shared" si="0"/>
        <v>2900</v>
      </c>
      <c r="AD14" s="13"/>
      <c r="AE14" s="13"/>
    </row>
    <row r="15" spans="1:31" ht="52.5" customHeight="1" x14ac:dyDescent="0.25">
      <c r="A15" s="11" t="s">
        <v>75</v>
      </c>
      <c r="B15" s="131" t="s">
        <v>76</v>
      </c>
      <c r="C15" s="131"/>
      <c r="D15" s="11" t="s">
        <v>46</v>
      </c>
      <c r="E15" s="12">
        <v>15</v>
      </c>
      <c r="F15" s="42" t="s">
        <v>77</v>
      </c>
      <c r="G15" s="43" t="s">
        <v>78</v>
      </c>
      <c r="H15" s="44" t="s">
        <v>79</v>
      </c>
      <c r="I15" s="6" t="s">
        <v>26</v>
      </c>
      <c r="J15" s="6" t="s">
        <v>27</v>
      </c>
      <c r="K15" s="6" t="s">
        <v>28</v>
      </c>
      <c r="L15" s="6" t="s">
        <v>29</v>
      </c>
      <c r="M15" s="6" t="s">
        <v>30</v>
      </c>
      <c r="N15" s="6" t="s">
        <v>31</v>
      </c>
      <c r="O15" s="6" t="s">
        <v>32</v>
      </c>
      <c r="P15" s="6" t="s">
        <v>33</v>
      </c>
      <c r="Q15" s="6" t="s">
        <v>34</v>
      </c>
      <c r="R15" s="6" t="s">
        <v>35</v>
      </c>
      <c r="S15" s="6" t="s">
        <v>36</v>
      </c>
      <c r="T15" s="6" t="s">
        <v>37</v>
      </c>
      <c r="U15" s="6" t="s">
        <v>38</v>
      </c>
      <c r="V15" s="6" t="s">
        <v>39</v>
      </c>
      <c r="W15" s="6" t="s">
        <v>40</v>
      </c>
      <c r="X15" s="6" t="s">
        <v>41</v>
      </c>
      <c r="Y15" s="6" t="s">
        <v>42</v>
      </c>
      <c r="Z15" s="6">
        <v>5</v>
      </c>
      <c r="AA15" s="6">
        <v>2.86</v>
      </c>
      <c r="AB15" s="6">
        <v>175</v>
      </c>
      <c r="AC15" s="6">
        <f t="shared" si="0"/>
        <v>2625</v>
      </c>
      <c r="AD15" s="13"/>
      <c r="AE15" s="13"/>
    </row>
    <row r="16" spans="1:31" ht="52.5" customHeight="1" x14ac:dyDescent="0.25">
      <c r="A16" s="11" t="s">
        <v>80</v>
      </c>
      <c r="B16" s="131" t="s">
        <v>81</v>
      </c>
      <c r="C16" s="131"/>
      <c r="D16" s="11" t="s">
        <v>46</v>
      </c>
      <c r="E16" s="12">
        <v>10</v>
      </c>
      <c r="F16" s="45" t="s">
        <v>82</v>
      </c>
      <c r="G16" s="46" t="s">
        <v>83</v>
      </c>
      <c r="H16" s="47" t="s">
        <v>84</v>
      </c>
      <c r="I16" s="6" t="s">
        <v>26</v>
      </c>
      <c r="J16" s="6" t="s">
        <v>27</v>
      </c>
      <c r="K16" s="6" t="s">
        <v>28</v>
      </c>
      <c r="L16" s="6" t="s">
        <v>29</v>
      </c>
      <c r="M16" s="6" t="s">
        <v>30</v>
      </c>
      <c r="N16" s="6" t="s">
        <v>31</v>
      </c>
      <c r="O16" s="6" t="s">
        <v>32</v>
      </c>
      <c r="P16" s="6" t="s">
        <v>33</v>
      </c>
      <c r="Q16" s="6" t="s">
        <v>34</v>
      </c>
      <c r="R16" s="6" t="s">
        <v>35</v>
      </c>
      <c r="S16" s="6" t="s">
        <v>36</v>
      </c>
      <c r="T16" s="6" t="s">
        <v>37</v>
      </c>
      <c r="U16" s="6" t="s">
        <v>38</v>
      </c>
      <c r="V16" s="6" t="s">
        <v>39</v>
      </c>
      <c r="W16" s="6" t="s">
        <v>40</v>
      </c>
      <c r="X16" s="6" t="s">
        <v>41</v>
      </c>
      <c r="Y16" s="6" t="s">
        <v>42</v>
      </c>
      <c r="Z16" s="6">
        <v>10.24</v>
      </c>
      <c r="AA16" s="6">
        <v>0.65</v>
      </c>
      <c r="AB16" s="6">
        <v>1570.35</v>
      </c>
      <c r="AC16" s="6">
        <f t="shared" si="0"/>
        <v>15703.5</v>
      </c>
      <c r="AD16" s="13"/>
      <c r="AE16" s="13"/>
    </row>
    <row r="17" spans="1:31" ht="52.5" customHeight="1" x14ac:dyDescent="0.25">
      <c r="A17" s="11" t="s">
        <v>85</v>
      </c>
      <c r="B17" s="131" t="s">
        <v>86</v>
      </c>
      <c r="C17" s="131"/>
      <c r="D17" s="11" t="s">
        <v>46</v>
      </c>
      <c r="E17" s="12">
        <v>100</v>
      </c>
      <c r="F17" s="48" t="s">
        <v>87</v>
      </c>
      <c r="G17" s="49" t="s">
        <v>88</v>
      </c>
      <c r="H17" s="50" t="s">
        <v>89</v>
      </c>
      <c r="I17" s="6" t="s">
        <v>26</v>
      </c>
      <c r="J17" s="6" t="s">
        <v>27</v>
      </c>
      <c r="K17" s="6" t="s">
        <v>28</v>
      </c>
      <c r="L17" s="6" t="s">
        <v>29</v>
      </c>
      <c r="M17" s="6" t="s">
        <v>30</v>
      </c>
      <c r="N17" s="6" t="s">
        <v>31</v>
      </c>
      <c r="O17" s="6" t="s">
        <v>32</v>
      </c>
      <c r="P17" s="6" t="s">
        <v>33</v>
      </c>
      <c r="Q17" s="6" t="s">
        <v>34</v>
      </c>
      <c r="R17" s="6" t="s">
        <v>35</v>
      </c>
      <c r="S17" s="6" t="s">
        <v>36</v>
      </c>
      <c r="T17" s="6" t="s">
        <v>37</v>
      </c>
      <c r="U17" s="6" t="s">
        <v>38</v>
      </c>
      <c r="V17" s="6" t="s">
        <v>39</v>
      </c>
      <c r="W17" s="6" t="s">
        <v>40</v>
      </c>
      <c r="X17" s="6" t="s">
        <v>41</v>
      </c>
      <c r="Y17" s="6" t="s">
        <v>42</v>
      </c>
      <c r="Z17" s="6">
        <v>7</v>
      </c>
      <c r="AA17" s="6">
        <v>4.46</v>
      </c>
      <c r="AB17" s="6">
        <v>157</v>
      </c>
      <c r="AC17" s="6">
        <f t="shared" si="0"/>
        <v>15700</v>
      </c>
      <c r="AD17" s="13"/>
      <c r="AE17" s="13"/>
    </row>
    <row r="18" spans="1:31" ht="52.5" customHeight="1" x14ac:dyDescent="0.25">
      <c r="A18" s="11" t="s">
        <v>90</v>
      </c>
      <c r="B18" s="131" t="s">
        <v>91</v>
      </c>
      <c r="C18" s="131"/>
      <c r="D18" s="11" t="s">
        <v>46</v>
      </c>
      <c r="E18" s="12">
        <v>7</v>
      </c>
      <c r="F18" s="51" t="s">
        <v>92</v>
      </c>
      <c r="G18" s="52" t="s">
        <v>93</v>
      </c>
      <c r="H18" s="53" t="s">
        <v>94</v>
      </c>
      <c r="I18" s="6" t="s">
        <v>26</v>
      </c>
      <c r="J18" s="6" t="s">
        <v>27</v>
      </c>
      <c r="K18" s="6" t="s">
        <v>28</v>
      </c>
      <c r="L18" s="6" t="s">
        <v>29</v>
      </c>
      <c r="M18" s="6" t="s">
        <v>30</v>
      </c>
      <c r="N18" s="6" t="s">
        <v>31</v>
      </c>
      <c r="O18" s="6" t="s">
        <v>32</v>
      </c>
      <c r="P18" s="6" t="s">
        <v>33</v>
      </c>
      <c r="Q18" s="6" t="s">
        <v>34</v>
      </c>
      <c r="R18" s="6" t="s">
        <v>35</v>
      </c>
      <c r="S18" s="6" t="s">
        <v>36</v>
      </c>
      <c r="T18" s="6" t="s">
        <v>37</v>
      </c>
      <c r="U18" s="6" t="s">
        <v>38</v>
      </c>
      <c r="V18" s="6" t="s">
        <v>39</v>
      </c>
      <c r="W18" s="6" t="s">
        <v>40</v>
      </c>
      <c r="X18" s="6" t="s">
        <v>41</v>
      </c>
      <c r="Y18" s="6" t="s">
        <v>42</v>
      </c>
      <c r="Z18" s="6">
        <v>20</v>
      </c>
      <c r="AA18" s="6">
        <v>4.17</v>
      </c>
      <c r="AB18" s="6">
        <v>480</v>
      </c>
      <c r="AC18" s="6">
        <f t="shared" si="0"/>
        <v>3360</v>
      </c>
      <c r="AD18" s="13"/>
      <c r="AE18" s="13"/>
    </row>
    <row r="19" spans="1:31" ht="52.5" customHeight="1" x14ac:dyDescent="0.25">
      <c r="A19" s="11" t="s">
        <v>95</v>
      </c>
      <c r="B19" s="131" t="s">
        <v>96</v>
      </c>
      <c r="C19" s="131"/>
      <c r="D19" s="11" t="s">
        <v>46</v>
      </c>
      <c r="E19" s="12">
        <v>400</v>
      </c>
      <c r="F19" s="54" t="s">
        <v>97</v>
      </c>
      <c r="G19" s="55" t="s">
        <v>98</v>
      </c>
      <c r="H19" s="56" t="s">
        <v>99</v>
      </c>
      <c r="I19" s="6" t="s">
        <v>26</v>
      </c>
      <c r="J19" s="6" t="s">
        <v>27</v>
      </c>
      <c r="K19" s="6" t="s">
        <v>28</v>
      </c>
      <c r="L19" s="6" t="s">
        <v>29</v>
      </c>
      <c r="M19" s="6" t="s">
        <v>30</v>
      </c>
      <c r="N19" s="6" t="s">
        <v>31</v>
      </c>
      <c r="O19" s="6" t="s">
        <v>32</v>
      </c>
      <c r="P19" s="6" t="s">
        <v>33</v>
      </c>
      <c r="Q19" s="6" t="s">
        <v>34</v>
      </c>
      <c r="R19" s="6" t="s">
        <v>35</v>
      </c>
      <c r="S19" s="6" t="s">
        <v>36</v>
      </c>
      <c r="T19" s="6" t="s">
        <v>37</v>
      </c>
      <c r="U19" s="6" t="s">
        <v>38</v>
      </c>
      <c r="V19" s="6" t="s">
        <v>39</v>
      </c>
      <c r="W19" s="6" t="s">
        <v>40</v>
      </c>
      <c r="X19" s="6" t="s">
        <v>41</v>
      </c>
      <c r="Y19" s="6" t="s">
        <v>42</v>
      </c>
      <c r="Z19" s="6">
        <v>2.34</v>
      </c>
      <c r="AA19" s="6">
        <v>5.8</v>
      </c>
      <c r="AB19" s="6">
        <v>40.32</v>
      </c>
      <c r="AC19" s="6">
        <f t="shared" si="0"/>
        <v>16128</v>
      </c>
      <c r="AD19" s="13"/>
      <c r="AE19" s="13"/>
    </row>
    <row r="20" spans="1:31" ht="52.5" customHeight="1" x14ac:dyDescent="0.25">
      <c r="A20" s="11" t="s">
        <v>100</v>
      </c>
      <c r="B20" s="131" t="s">
        <v>101</v>
      </c>
      <c r="C20" s="131"/>
      <c r="D20" s="11" t="s">
        <v>46</v>
      </c>
      <c r="E20" s="12">
        <v>50</v>
      </c>
      <c r="F20" s="57" t="s">
        <v>102</v>
      </c>
      <c r="G20" s="58" t="s">
        <v>103</v>
      </c>
      <c r="H20" s="59" t="s">
        <v>104</v>
      </c>
      <c r="I20" s="6" t="s">
        <v>26</v>
      </c>
      <c r="J20" s="6" t="s">
        <v>27</v>
      </c>
      <c r="K20" s="6" t="s">
        <v>28</v>
      </c>
      <c r="L20" s="6" t="s">
        <v>29</v>
      </c>
      <c r="M20" s="6" t="s">
        <v>30</v>
      </c>
      <c r="N20" s="6" t="s">
        <v>31</v>
      </c>
      <c r="O20" s="6" t="s">
        <v>32</v>
      </c>
      <c r="P20" s="6" t="s">
        <v>33</v>
      </c>
      <c r="Q20" s="6" t="s">
        <v>34</v>
      </c>
      <c r="R20" s="6" t="s">
        <v>35</v>
      </c>
      <c r="S20" s="6" t="s">
        <v>36</v>
      </c>
      <c r="T20" s="6" t="s">
        <v>37</v>
      </c>
      <c r="U20" s="6" t="s">
        <v>38</v>
      </c>
      <c r="V20" s="6" t="s">
        <v>39</v>
      </c>
      <c r="W20" s="6" t="s">
        <v>40</v>
      </c>
      <c r="X20" s="6" t="s">
        <v>41</v>
      </c>
      <c r="Y20" s="6" t="s">
        <v>42</v>
      </c>
      <c r="Z20" s="6">
        <v>10</v>
      </c>
      <c r="AA20" s="6">
        <v>12.5</v>
      </c>
      <c r="AB20" s="6">
        <v>80</v>
      </c>
      <c r="AC20" s="6">
        <f t="shared" si="0"/>
        <v>4000</v>
      </c>
      <c r="AD20" s="13"/>
      <c r="AE20" s="13"/>
    </row>
    <row r="21" spans="1:31" ht="52.5" customHeight="1" x14ac:dyDescent="0.25">
      <c r="A21" s="11" t="s">
        <v>105</v>
      </c>
      <c r="B21" s="131" t="s">
        <v>106</v>
      </c>
      <c r="C21" s="131"/>
      <c r="D21" s="11" t="s">
        <v>46</v>
      </c>
      <c r="E21" s="12">
        <v>90</v>
      </c>
      <c r="F21" s="60" t="s">
        <v>107</v>
      </c>
      <c r="G21" s="61" t="s">
        <v>108</v>
      </c>
      <c r="H21" s="62" t="s">
        <v>109</v>
      </c>
      <c r="I21" s="6" t="s">
        <v>26</v>
      </c>
      <c r="J21" s="6" t="s">
        <v>27</v>
      </c>
      <c r="K21" s="6" t="s">
        <v>28</v>
      </c>
      <c r="L21" s="6" t="s">
        <v>29</v>
      </c>
      <c r="M21" s="6" t="s">
        <v>30</v>
      </c>
      <c r="N21" s="6" t="s">
        <v>31</v>
      </c>
      <c r="O21" s="6" t="s">
        <v>32</v>
      </c>
      <c r="P21" s="6" t="s">
        <v>33</v>
      </c>
      <c r="Q21" s="6" t="s">
        <v>34</v>
      </c>
      <c r="R21" s="6" t="s">
        <v>35</v>
      </c>
      <c r="S21" s="6" t="s">
        <v>36</v>
      </c>
      <c r="T21" s="6" t="s">
        <v>37</v>
      </c>
      <c r="U21" s="6" t="s">
        <v>38</v>
      </c>
      <c r="V21" s="6" t="s">
        <v>39</v>
      </c>
      <c r="W21" s="6" t="s">
        <v>40</v>
      </c>
      <c r="X21" s="6" t="s">
        <v>41</v>
      </c>
      <c r="Y21" s="6" t="s">
        <v>42</v>
      </c>
      <c r="Z21" s="6">
        <v>1.69</v>
      </c>
      <c r="AA21" s="6">
        <v>3.62</v>
      </c>
      <c r="AB21" s="6">
        <v>46.68</v>
      </c>
      <c r="AC21" s="6">
        <f t="shared" si="0"/>
        <v>4201.2</v>
      </c>
      <c r="AD21" s="13"/>
      <c r="AE21" s="13"/>
    </row>
    <row r="22" spans="1:31" ht="52.5" customHeight="1" x14ac:dyDescent="0.25">
      <c r="A22" s="11" t="s">
        <v>110</v>
      </c>
      <c r="B22" s="131" t="s">
        <v>111</v>
      </c>
      <c r="C22" s="131"/>
      <c r="D22" s="11" t="s">
        <v>46</v>
      </c>
      <c r="E22" s="12">
        <v>250</v>
      </c>
      <c r="F22" s="63" t="s">
        <v>112</v>
      </c>
      <c r="G22" s="64" t="s">
        <v>113</v>
      </c>
      <c r="H22" s="65" t="s">
        <v>114</v>
      </c>
      <c r="I22" s="6" t="s">
        <v>26</v>
      </c>
      <c r="J22" s="6" t="s">
        <v>27</v>
      </c>
      <c r="K22" s="6" t="s">
        <v>28</v>
      </c>
      <c r="L22" s="6" t="s">
        <v>29</v>
      </c>
      <c r="M22" s="6" t="s">
        <v>30</v>
      </c>
      <c r="N22" s="6" t="s">
        <v>31</v>
      </c>
      <c r="O22" s="6" t="s">
        <v>32</v>
      </c>
      <c r="P22" s="6" t="s">
        <v>33</v>
      </c>
      <c r="Q22" s="6" t="s">
        <v>34</v>
      </c>
      <c r="R22" s="6" t="s">
        <v>35</v>
      </c>
      <c r="S22" s="6" t="s">
        <v>36</v>
      </c>
      <c r="T22" s="6" t="s">
        <v>37</v>
      </c>
      <c r="U22" s="6" t="s">
        <v>38</v>
      </c>
      <c r="V22" s="6" t="s">
        <v>39</v>
      </c>
      <c r="W22" s="6" t="s">
        <v>40</v>
      </c>
      <c r="X22" s="6" t="s">
        <v>41</v>
      </c>
      <c r="Y22" s="6" t="s">
        <v>42</v>
      </c>
      <c r="Z22" s="6">
        <v>2</v>
      </c>
      <c r="AA22" s="6">
        <v>7.14</v>
      </c>
      <c r="AB22" s="6">
        <v>28</v>
      </c>
      <c r="AC22" s="6">
        <f t="shared" si="0"/>
        <v>7000</v>
      </c>
      <c r="AD22" s="13"/>
      <c r="AE22" s="13"/>
    </row>
    <row r="23" spans="1:31" ht="52.5" customHeight="1" x14ac:dyDescent="0.25">
      <c r="A23" s="11" t="s">
        <v>115</v>
      </c>
      <c r="B23" s="131" t="s">
        <v>116</v>
      </c>
      <c r="C23" s="131"/>
      <c r="D23" s="11" t="s">
        <v>46</v>
      </c>
      <c r="E23" s="12">
        <v>150</v>
      </c>
      <c r="F23" s="66" t="s">
        <v>117</v>
      </c>
      <c r="G23" s="67" t="s">
        <v>118</v>
      </c>
      <c r="H23" s="68" t="s">
        <v>119</v>
      </c>
      <c r="I23" s="6" t="s">
        <v>26</v>
      </c>
      <c r="J23" s="6" t="s">
        <v>27</v>
      </c>
      <c r="K23" s="6" t="s">
        <v>28</v>
      </c>
      <c r="L23" s="6" t="s">
        <v>29</v>
      </c>
      <c r="M23" s="6" t="s">
        <v>30</v>
      </c>
      <c r="N23" s="6" t="s">
        <v>31</v>
      </c>
      <c r="O23" s="6" t="s">
        <v>32</v>
      </c>
      <c r="P23" s="6" t="s">
        <v>33</v>
      </c>
      <c r="Q23" s="6" t="s">
        <v>34</v>
      </c>
      <c r="R23" s="6" t="s">
        <v>35</v>
      </c>
      <c r="S23" s="6" t="s">
        <v>36</v>
      </c>
      <c r="T23" s="6" t="s">
        <v>37</v>
      </c>
      <c r="U23" s="6" t="s">
        <v>38</v>
      </c>
      <c r="V23" s="6" t="s">
        <v>39</v>
      </c>
      <c r="W23" s="6" t="s">
        <v>40</v>
      </c>
      <c r="X23" s="6" t="s">
        <v>41</v>
      </c>
      <c r="Y23" s="6" t="s">
        <v>42</v>
      </c>
      <c r="Z23" s="6">
        <v>0.4</v>
      </c>
      <c r="AA23" s="6">
        <v>1.41</v>
      </c>
      <c r="AB23" s="6">
        <v>28.4</v>
      </c>
      <c r="AC23" s="6">
        <f t="shared" si="0"/>
        <v>4260</v>
      </c>
      <c r="AD23" s="13"/>
      <c r="AE23" s="13"/>
    </row>
    <row r="24" spans="1:31" ht="52.5" customHeight="1" x14ac:dyDescent="0.25">
      <c r="A24" s="11" t="s">
        <v>120</v>
      </c>
      <c r="B24" s="131" t="s">
        <v>121</v>
      </c>
      <c r="C24" s="131"/>
      <c r="D24" s="11" t="s">
        <v>46</v>
      </c>
      <c r="E24" s="12">
        <v>110</v>
      </c>
      <c r="F24" s="69" t="s">
        <v>122</v>
      </c>
      <c r="G24" s="70" t="s">
        <v>123</v>
      </c>
      <c r="H24" s="71" t="s">
        <v>124</v>
      </c>
      <c r="I24" s="6" t="s">
        <v>26</v>
      </c>
      <c r="J24" s="6" t="s">
        <v>27</v>
      </c>
      <c r="K24" s="6" t="s">
        <v>28</v>
      </c>
      <c r="L24" s="6" t="s">
        <v>29</v>
      </c>
      <c r="M24" s="6" t="s">
        <v>30</v>
      </c>
      <c r="N24" s="6" t="s">
        <v>31</v>
      </c>
      <c r="O24" s="6" t="s">
        <v>32</v>
      </c>
      <c r="P24" s="6" t="s">
        <v>33</v>
      </c>
      <c r="Q24" s="6" t="s">
        <v>34</v>
      </c>
      <c r="R24" s="6" t="s">
        <v>35</v>
      </c>
      <c r="S24" s="6" t="s">
        <v>36</v>
      </c>
      <c r="T24" s="6" t="s">
        <v>37</v>
      </c>
      <c r="U24" s="6" t="s">
        <v>38</v>
      </c>
      <c r="V24" s="6" t="s">
        <v>39</v>
      </c>
      <c r="W24" s="6" t="s">
        <v>40</v>
      </c>
      <c r="X24" s="6" t="s">
        <v>41</v>
      </c>
      <c r="Y24" s="6" t="s">
        <v>42</v>
      </c>
      <c r="Z24" s="6">
        <v>0.5</v>
      </c>
      <c r="AA24" s="6">
        <v>1.1499999999999999</v>
      </c>
      <c r="AB24" s="6">
        <v>43.5</v>
      </c>
      <c r="AC24" s="6">
        <f t="shared" si="0"/>
        <v>4785</v>
      </c>
      <c r="AD24" s="13"/>
      <c r="AE24" s="13"/>
    </row>
    <row r="25" spans="1:31" ht="52.5" customHeight="1" x14ac:dyDescent="0.25">
      <c r="A25" s="11" t="s">
        <v>125</v>
      </c>
      <c r="B25" s="131" t="s">
        <v>126</v>
      </c>
      <c r="C25" s="131"/>
      <c r="D25" s="11" t="s">
        <v>46</v>
      </c>
      <c r="E25" s="12">
        <v>500</v>
      </c>
      <c r="F25" s="72" t="s">
        <v>127</v>
      </c>
      <c r="G25" s="73" t="s">
        <v>128</v>
      </c>
      <c r="H25" s="74" t="s">
        <v>129</v>
      </c>
      <c r="I25" s="6" t="s">
        <v>26</v>
      </c>
      <c r="J25" s="6" t="s">
        <v>27</v>
      </c>
      <c r="K25" s="6" t="s">
        <v>28</v>
      </c>
      <c r="L25" s="6" t="s">
        <v>29</v>
      </c>
      <c r="M25" s="6" t="s">
        <v>30</v>
      </c>
      <c r="N25" s="6" t="s">
        <v>31</v>
      </c>
      <c r="O25" s="6" t="s">
        <v>32</v>
      </c>
      <c r="P25" s="6" t="s">
        <v>33</v>
      </c>
      <c r="Q25" s="6" t="s">
        <v>34</v>
      </c>
      <c r="R25" s="6" t="s">
        <v>35</v>
      </c>
      <c r="S25" s="6" t="s">
        <v>36</v>
      </c>
      <c r="T25" s="6" t="s">
        <v>37</v>
      </c>
      <c r="U25" s="6" t="s">
        <v>38</v>
      </c>
      <c r="V25" s="6" t="s">
        <v>39</v>
      </c>
      <c r="W25" s="6" t="s">
        <v>40</v>
      </c>
      <c r="X25" s="6" t="s">
        <v>41</v>
      </c>
      <c r="Y25" s="6" t="s">
        <v>42</v>
      </c>
      <c r="Z25" s="6">
        <v>0.5</v>
      </c>
      <c r="AA25" s="6">
        <v>0.65</v>
      </c>
      <c r="AB25" s="6">
        <v>77.5</v>
      </c>
      <c r="AC25" s="6">
        <f t="shared" si="0"/>
        <v>38750</v>
      </c>
      <c r="AD25" s="13"/>
      <c r="AE25" s="13"/>
    </row>
    <row r="26" spans="1:31" ht="52.5" customHeight="1" x14ac:dyDescent="0.25">
      <c r="A26" s="11" t="s">
        <v>130</v>
      </c>
      <c r="B26" s="131" t="s">
        <v>131</v>
      </c>
      <c r="C26" s="131"/>
      <c r="D26" s="11" t="s">
        <v>46</v>
      </c>
      <c r="E26" s="12">
        <v>150</v>
      </c>
      <c r="F26" s="75" t="s">
        <v>132</v>
      </c>
      <c r="G26" s="76" t="s">
        <v>133</v>
      </c>
      <c r="H26" s="77" t="s">
        <v>134</v>
      </c>
      <c r="I26" s="6" t="s">
        <v>26</v>
      </c>
      <c r="J26" s="6" t="s">
        <v>27</v>
      </c>
      <c r="K26" s="6" t="s">
        <v>28</v>
      </c>
      <c r="L26" s="6" t="s">
        <v>29</v>
      </c>
      <c r="M26" s="6" t="s">
        <v>30</v>
      </c>
      <c r="N26" s="6" t="s">
        <v>31</v>
      </c>
      <c r="O26" s="6" t="s">
        <v>32</v>
      </c>
      <c r="P26" s="6" t="s">
        <v>33</v>
      </c>
      <c r="Q26" s="6" t="s">
        <v>34</v>
      </c>
      <c r="R26" s="6" t="s">
        <v>35</v>
      </c>
      <c r="S26" s="6" t="s">
        <v>36</v>
      </c>
      <c r="T26" s="6" t="s">
        <v>37</v>
      </c>
      <c r="U26" s="6" t="s">
        <v>38</v>
      </c>
      <c r="V26" s="6" t="s">
        <v>39</v>
      </c>
      <c r="W26" s="6" t="s">
        <v>40</v>
      </c>
      <c r="X26" s="6" t="s">
        <v>41</v>
      </c>
      <c r="Y26" s="6" t="s">
        <v>42</v>
      </c>
      <c r="Z26" s="6">
        <v>2</v>
      </c>
      <c r="AA26" s="6">
        <v>7.14</v>
      </c>
      <c r="AB26" s="6">
        <v>28</v>
      </c>
      <c r="AC26" s="6">
        <f t="shared" si="0"/>
        <v>4200</v>
      </c>
      <c r="AD26" s="13"/>
      <c r="AE26" s="13"/>
    </row>
    <row r="27" spans="1:31" ht="52.5" customHeight="1" x14ac:dyDescent="0.25">
      <c r="A27" s="11" t="s">
        <v>135</v>
      </c>
      <c r="B27" s="131" t="s">
        <v>136</v>
      </c>
      <c r="C27" s="131"/>
      <c r="D27" s="11" t="s">
        <v>46</v>
      </c>
      <c r="E27" s="12">
        <v>2</v>
      </c>
      <c r="F27" s="78" t="s">
        <v>137</v>
      </c>
      <c r="G27" s="79" t="s">
        <v>138</v>
      </c>
      <c r="H27" s="80" t="s">
        <v>139</v>
      </c>
      <c r="I27" s="6" t="s">
        <v>26</v>
      </c>
      <c r="J27" s="6" t="s">
        <v>27</v>
      </c>
      <c r="K27" s="6" t="s">
        <v>28</v>
      </c>
      <c r="L27" s="6" t="s">
        <v>29</v>
      </c>
      <c r="M27" s="6" t="s">
        <v>30</v>
      </c>
      <c r="N27" s="6" t="s">
        <v>31</v>
      </c>
      <c r="O27" s="6" t="s">
        <v>32</v>
      </c>
      <c r="P27" s="6" t="s">
        <v>33</v>
      </c>
      <c r="Q27" s="6" t="s">
        <v>34</v>
      </c>
      <c r="R27" s="6" t="s">
        <v>35</v>
      </c>
      <c r="S27" s="6" t="s">
        <v>36</v>
      </c>
      <c r="T27" s="6" t="s">
        <v>37</v>
      </c>
      <c r="U27" s="6" t="s">
        <v>38</v>
      </c>
      <c r="V27" s="6" t="s">
        <v>39</v>
      </c>
      <c r="W27" s="6" t="s">
        <v>40</v>
      </c>
      <c r="X27" s="6" t="s">
        <v>41</v>
      </c>
      <c r="Y27" s="6" t="s">
        <v>42</v>
      </c>
      <c r="Z27" s="6">
        <v>46.19</v>
      </c>
      <c r="AA27" s="6">
        <v>3.13</v>
      </c>
      <c r="AB27" s="6">
        <v>1473.33</v>
      </c>
      <c r="AC27" s="6">
        <f t="shared" si="0"/>
        <v>2946.66</v>
      </c>
      <c r="AD27" s="13"/>
      <c r="AE27" s="13"/>
    </row>
    <row r="28" spans="1:31" ht="52.5" customHeight="1" x14ac:dyDescent="0.25">
      <c r="A28" s="11" t="s">
        <v>140</v>
      </c>
      <c r="B28" s="131" t="s">
        <v>141</v>
      </c>
      <c r="C28" s="131"/>
      <c r="D28" s="11" t="s">
        <v>46</v>
      </c>
      <c r="E28" s="12">
        <v>650</v>
      </c>
      <c r="F28" s="81" t="s">
        <v>142</v>
      </c>
      <c r="G28" s="82" t="s">
        <v>143</v>
      </c>
      <c r="H28" s="83" t="s">
        <v>144</v>
      </c>
      <c r="I28" s="6" t="s">
        <v>26</v>
      </c>
      <c r="J28" s="6" t="s">
        <v>27</v>
      </c>
      <c r="K28" s="6" t="s">
        <v>28</v>
      </c>
      <c r="L28" s="6" t="s">
        <v>29</v>
      </c>
      <c r="M28" s="6" t="s">
        <v>30</v>
      </c>
      <c r="N28" s="6" t="s">
        <v>31</v>
      </c>
      <c r="O28" s="6" t="s">
        <v>32</v>
      </c>
      <c r="P28" s="6" t="s">
        <v>33</v>
      </c>
      <c r="Q28" s="6" t="s">
        <v>34</v>
      </c>
      <c r="R28" s="6" t="s">
        <v>35</v>
      </c>
      <c r="S28" s="6" t="s">
        <v>36</v>
      </c>
      <c r="T28" s="6" t="s">
        <v>37</v>
      </c>
      <c r="U28" s="6" t="s">
        <v>38</v>
      </c>
      <c r="V28" s="6" t="s">
        <v>39</v>
      </c>
      <c r="W28" s="6" t="s">
        <v>40</v>
      </c>
      <c r="X28" s="6" t="s">
        <v>41</v>
      </c>
      <c r="Y28" s="6" t="s">
        <v>42</v>
      </c>
      <c r="Z28" s="6">
        <v>3</v>
      </c>
      <c r="AA28" s="6">
        <v>5.66</v>
      </c>
      <c r="AB28" s="6">
        <v>53</v>
      </c>
      <c r="AC28" s="6">
        <f t="shared" si="0"/>
        <v>34450</v>
      </c>
      <c r="AD28" s="13"/>
      <c r="AE28" s="13"/>
    </row>
    <row r="29" spans="1:31" ht="52.5" customHeight="1" x14ac:dyDescent="0.25">
      <c r="A29" s="11" t="s">
        <v>145</v>
      </c>
      <c r="B29" s="131" t="s">
        <v>146</v>
      </c>
      <c r="C29" s="131"/>
      <c r="D29" s="11" t="s">
        <v>46</v>
      </c>
      <c r="E29" s="12">
        <v>100</v>
      </c>
      <c r="F29" s="84" t="s">
        <v>147</v>
      </c>
      <c r="G29" s="85" t="s">
        <v>148</v>
      </c>
      <c r="H29" s="86" t="s">
        <v>149</v>
      </c>
      <c r="I29" s="6" t="s">
        <v>26</v>
      </c>
      <c r="J29" s="6" t="s">
        <v>27</v>
      </c>
      <c r="K29" s="6" t="s">
        <v>28</v>
      </c>
      <c r="L29" s="6" t="s">
        <v>29</v>
      </c>
      <c r="M29" s="6" t="s">
        <v>30</v>
      </c>
      <c r="N29" s="6" t="s">
        <v>31</v>
      </c>
      <c r="O29" s="6" t="s">
        <v>32</v>
      </c>
      <c r="P29" s="6" t="s">
        <v>33</v>
      </c>
      <c r="Q29" s="6" t="s">
        <v>34</v>
      </c>
      <c r="R29" s="6" t="s">
        <v>35</v>
      </c>
      <c r="S29" s="6" t="s">
        <v>36</v>
      </c>
      <c r="T29" s="6" t="s">
        <v>37</v>
      </c>
      <c r="U29" s="6" t="s">
        <v>38</v>
      </c>
      <c r="V29" s="6" t="s">
        <v>39</v>
      </c>
      <c r="W29" s="6" t="s">
        <v>40</v>
      </c>
      <c r="X29" s="6" t="s">
        <v>41</v>
      </c>
      <c r="Y29" s="6" t="s">
        <v>42</v>
      </c>
      <c r="Z29" s="6">
        <v>6.7</v>
      </c>
      <c r="AA29" s="6">
        <v>2.15</v>
      </c>
      <c r="AB29" s="6">
        <v>311.64999999999998</v>
      </c>
      <c r="AC29" s="6">
        <f t="shared" si="0"/>
        <v>31164.999999999996</v>
      </c>
      <c r="AD29" s="13"/>
      <c r="AE29" s="13"/>
    </row>
    <row r="30" spans="1:31" ht="52.5" customHeight="1" x14ac:dyDescent="0.25">
      <c r="A30" s="11" t="s">
        <v>150</v>
      </c>
      <c r="B30" s="131" t="s">
        <v>151</v>
      </c>
      <c r="C30" s="131"/>
      <c r="D30" s="11" t="s">
        <v>46</v>
      </c>
      <c r="E30" s="12">
        <v>550</v>
      </c>
      <c r="F30" s="87" t="s">
        <v>152</v>
      </c>
      <c r="G30" s="88" t="s">
        <v>153</v>
      </c>
      <c r="H30" s="89" t="s">
        <v>154</v>
      </c>
      <c r="I30" s="6" t="s">
        <v>26</v>
      </c>
      <c r="J30" s="6" t="s">
        <v>27</v>
      </c>
      <c r="K30" s="6" t="s">
        <v>28</v>
      </c>
      <c r="L30" s="6" t="s">
        <v>29</v>
      </c>
      <c r="M30" s="6" t="s">
        <v>30</v>
      </c>
      <c r="N30" s="6" t="s">
        <v>31</v>
      </c>
      <c r="O30" s="6" t="s">
        <v>32</v>
      </c>
      <c r="P30" s="6" t="s">
        <v>33</v>
      </c>
      <c r="Q30" s="6" t="s">
        <v>34</v>
      </c>
      <c r="R30" s="6" t="s">
        <v>35</v>
      </c>
      <c r="S30" s="6" t="s">
        <v>36</v>
      </c>
      <c r="T30" s="6" t="s">
        <v>37</v>
      </c>
      <c r="U30" s="6" t="s">
        <v>38</v>
      </c>
      <c r="V30" s="6" t="s">
        <v>39</v>
      </c>
      <c r="W30" s="6" t="s">
        <v>40</v>
      </c>
      <c r="X30" s="6" t="s">
        <v>41</v>
      </c>
      <c r="Y30" s="6" t="s">
        <v>42</v>
      </c>
      <c r="Z30" s="6">
        <v>4</v>
      </c>
      <c r="AA30" s="6">
        <v>9.09</v>
      </c>
      <c r="AB30" s="6">
        <v>44</v>
      </c>
      <c r="AC30" s="6">
        <f t="shared" si="0"/>
        <v>24200</v>
      </c>
      <c r="AD30" s="13"/>
      <c r="AE30" s="13"/>
    </row>
    <row r="31" spans="1:31" ht="52.5" customHeight="1" x14ac:dyDescent="0.25">
      <c r="A31" s="11" t="s">
        <v>155</v>
      </c>
      <c r="B31" s="131" t="s">
        <v>219</v>
      </c>
      <c r="C31" s="131"/>
      <c r="D31" s="11" t="s">
        <v>46</v>
      </c>
      <c r="E31" s="12">
        <v>3.5</v>
      </c>
      <c r="F31" s="90" t="s">
        <v>156</v>
      </c>
      <c r="G31" s="91" t="s">
        <v>157</v>
      </c>
      <c r="H31" s="92" t="s">
        <v>158</v>
      </c>
      <c r="I31" s="6" t="s">
        <v>26</v>
      </c>
      <c r="J31" s="6" t="s">
        <v>27</v>
      </c>
      <c r="K31" s="6" t="s">
        <v>28</v>
      </c>
      <c r="L31" s="6" t="s">
        <v>29</v>
      </c>
      <c r="M31" s="6" t="s">
        <v>30</v>
      </c>
      <c r="N31" s="6" t="s">
        <v>31</v>
      </c>
      <c r="O31" s="6" t="s">
        <v>32</v>
      </c>
      <c r="P31" s="6" t="s">
        <v>33</v>
      </c>
      <c r="Q31" s="6" t="s">
        <v>34</v>
      </c>
      <c r="R31" s="6" t="s">
        <v>35</v>
      </c>
      <c r="S31" s="6" t="s">
        <v>36</v>
      </c>
      <c r="T31" s="6" t="s">
        <v>37</v>
      </c>
      <c r="U31" s="6" t="s">
        <v>38</v>
      </c>
      <c r="V31" s="6" t="s">
        <v>39</v>
      </c>
      <c r="W31" s="6" t="s">
        <v>40</v>
      </c>
      <c r="X31" s="6" t="s">
        <v>41</v>
      </c>
      <c r="Y31" s="6" t="s">
        <v>42</v>
      </c>
      <c r="Z31" s="6">
        <v>17.97</v>
      </c>
      <c r="AA31" s="6">
        <v>1.86</v>
      </c>
      <c r="AB31" s="6">
        <v>967.45</v>
      </c>
      <c r="AC31" s="6">
        <f t="shared" si="0"/>
        <v>3386.0750000000003</v>
      </c>
      <c r="AD31" s="13"/>
      <c r="AE31" s="13"/>
    </row>
    <row r="32" spans="1:31" ht="52.5" customHeight="1" x14ac:dyDescent="0.25">
      <c r="A32" s="11" t="s">
        <v>159</v>
      </c>
      <c r="B32" s="131" t="s">
        <v>160</v>
      </c>
      <c r="C32" s="131"/>
      <c r="D32" s="11" t="s">
        <v>46</v>
      </c>
      <c r="E32" s="12">
        <v>1200</v>
      </c>
      <c r="F32" s="93" t="s">
        <v>161</v>
      </c>
      <c r="G32" s="94" t="s">
        <v>162</v>
      </c>
      <c r="H32" s="95" t="s">
        <v>163</v>
      </c>
      <c r="I32" s="6" t="s">
        <v>26</v>
      </c>
      <c r="J32" s="6" t="s">
        <v>27</v>
      </c>
      <c r="K32" s="6" t="s">
        <v>28</v>
      </c>
      <c r="L32" s="6" t="s">
        <v>29</v>
      </c>
      <c r="M32" s="6" t="s">
        <v>30</v>
      </c>
      <c r="N32" s="6" t="s">
        <v>31</v>
      </c>
      <c r="O32" s="6" t="s">
        <v>32</v>
      </c>
      <c r="P32" s="6" t="s">
        <v>33</v>
      </c>
      <c r="Q32" s="6" t="s">
        <v>34</v>
      </c>
      <c r="R32" s="6" t="s">
        <v>35</v>
      </c>
      <c r="S32" s="6" t="s">
        <v>36</v>
      </c>
      <c r="T32" s="6" t="s">
        <v>37</v>
      </c>
      <c r="U32" s="6" t="s">
        <v>38</v>
      </c>
      <c r="V32" s="6" t="s">
        <v>39</v>
      </c>
      <c r="W32" s="6" t="s">
        <v>40</v>
      </c>
      <c r="X32" s="6" t="s">
        <v>41</v>
      </c>
      <c r="Y32" s="6" t="s">
        <v>42</v>
      </c>
      <c r="Z32" s="6">
        <v>0.4</v>
      </c>
      <c r="AA32" s="6">
        <v>0.55000000000000004</v>
      </c>
      <c r="AB32" s="6">
        <v>72.400000000000006</v>
      </c>
      <c r="AC32" s="6">
        <f t="shared" si="0"/>
        <v>86880</v>
      </c>
      <c r="AD32" s="13"/>
      <c r="AE32" s="13"/>
    </row>
    <row r="33" spans="1:31" ht="52.5" customHeight="1" x14ac:dyDescent="0.25">
      <c r="A33" s="11" t="s">
        <v>164</v>
      </c>
      <c r="B33" s="131" t="s">
        <v>165</v>
      </c>
      <c r="C33" s="131"/>
      <c r="D33" s="11" t="s">
        <v>46</v>
      </c>
      <c r="E33" s="12">
        <v>200</v>
      </c>
      <c r="F33" s="96" t="s">
        <v>166</v>
      </c>
      <c r="G33" s="97" t="s">
        <v>167</v>
      </c>
      <c r="H33" s="98" t="s">
        <v>168</v>
      </c>
      <c r="I33" s="6" t="s">
        <v>26</v>
      </c>
      <c r="J33" s="6" t="s">
        <v>27</v>
      </c>
      <c r="K33" s="6" t="s">
        <v>28</v>
      </c>
      <c r="L33" s="6" t="s">
        <v>29</v>
      </c>
      <c r="M33" s="6" t="s">
        <v>30</v>
      </c>
      <c r="N33" s="6" t="s">
        <v>31</v>
      </c>
      <c r="O33" s="6" t="s">
        <v>32</v>
      </c>
      <c r="P33" s="6" t="s">
        <v>33</v>
      </c>
      <c r="Q33" s="6" t="s">
        <v>34</v>
      </c>
      <c r="R33" s="6" t="s">
        <v>35</v>
      </c>
      <c r="S33" s="6" t="s">
        <v>36</v>
      </c>
      <c r="T33" s="6" t="s">
        <v>37</v>
      </c>
      <c r="U33" s="6" t="s">
        <v>38</v>
      </c>
      <c r="V33" s="6" t="s">
        <v>39</v>
      </c>
      <c r="W33" s="6" t="s">
        <v>40</v>
      </c>
      <c r="X33" s="6" t="s">
        <v>41</v>
      </c>
      <c r="Y33" s="6" t="s">
        <v>42</v>
      </c>
      <c r="Z33" s="6">
        <v>2</v>
      </c>
      <c r="AA33" s="6">
        <v>10</v>
      </c>
      <c r="AB33" s="6">
        <v>20</v>
      </c>
      <c r="AC33" s="6">
        <f t="shared" si="0"/>
        <v>4000</v>
      </c>
      <c r="AD33" s="13"/>
      <c r="AE33" s="13"/>
    </row>
    <row r="34" spans="1:31" ht="52.5" customHeight="1" x14ac:dyDescent="0.25">
      <c r="A34" s="11" t="s">
        <v>169</v>
      </c>
      <c r="B34" s="131" t="s">
        <v>170</v>
      </c>
      <c r="C34" s="131"/>
      <c r="D34" s="11" t="s">
        <v>46</v>
      </c>
      <c r="E34" s="12">
        <v>120</v>
      </c>
      <c r="F34" s="99" t="s">
        <v>171</v>
      </c>
      <c r="G34" s="100" t="s">
        <v>172</v>
      </c>
      <c r="H34" s="101" t="s">
        <v>173</v>
      </c>
      <c r="I34" s="6" t="s">
        <v>26</v>
      </c>
      <c r="J34" s="6" t="s">
        <v>27</v>
      </c>
      <c r="K34" s="6" t="s">
        <v>28</v>
      </c>
      <c r="L34" s="6" t="s">
        <v>29</v>
      </c>
      <c r="M34" s="6" t="s">
        <v>30</v>
      </c>
      <c r="N34" s="6" t="s">
        <v>31</v>
      </c>
      <c r="O34" s="6" t="s">
        <v>32</v>
      </c>
      <c r="P34" s="6" t="s">
        <v>33</v>
      </c>
      <c r="Q34" s="6" t="s">
        <v>34</v>
      </c>
      <c r="R34" s="6" t="s">
        <v>35</v>
      </c>
      <c r="S34" s="6" t="s">
        <v>36</v>
      </c>
      <c r="T34" s="6" t="s">
        <v>37</v>
      </c>
      <c r="U34" s="6" t="s">
        <v>38</v>
      </c>
      <c r="V34" s="6" t="s">
        <v>39</v>
      </c>
      <c r="W34" s="6" t="s">
        <v>40</v>
      </c>
      <c r="X34" s="6" t="s">
        <v>41</v>
      </c>
      <c r="Y34" s="6" t="s">
        <v>42</v>
      </c>
      <c r="Z34" s="6">
        <v>5</v>
      </c>
      <c r="AA34" s="6">
        <v>6.67</v>
      </c>
      <c r="AB34" s="6">
        <v>75</v>
      </c>
      <c r="AC34" s="6">
        <f t="shared" si="0"/>
        <v>9000</v>
      </c>
      <c r="AD34" s="13"/>
      <c r="AE34" s="13"/>
    </row>
    <row r="35" spans="1:31" ht="52.5" customHeight="1" x14ac:dyDescent="0.25">
      <c r="A35" s="11" t="s">
        <v>174</v>
      </c>
      <c r="B35" s="131" t="s">
        <v>175</v>
      </c>
      <c r="C35" s="131"/>
      <c r="D35" s="11" t="s">
        <v>46</v>
      </c>
      <c r="E35" s="12">
        <v>70</v>
      </c>
      <c r="F35" s="102" t="s">
        <v>176</v>
      </c>
      <c r="G35" s="103" t="s">
        <v>177</v>
      </c>
      <c r="H35" s="104" t="s">
        <v>178</v>
      </c>
      <c r="I35" s="6" t="s">
        <v>26</v>
      </c>
      <c r="J35" s="6" t="s">
        <v>27</v>
      </c>
      <c r="K35" s="6" t="s">
        <v>28</v>
      </c>
      <c r="L35" s="6" t="s">
        <v>29</v>
      </c>
      <c r="M35" s="6" t="s">
        <v>30</v>
      </c>
      <c r="N35" s="6" t="s">
        <v>31</v>
      </c>
      <c r="O35" s="6" t="s">
        <v>32</v>
      </c>
      <c r="P35" s="6" t="s">
        <v>33</v>
      </c>
      <c r="Q35" s="6" t="s">
        <v>34</v>
      </c>
      <c r="R35" s="6" t="s">
        <v>35</v>
      </c>
      <c r="S35" s="6" t="s">
        <v>36</v>
      </c>
      <c r="T35" s="6" t="s">
        <v>37</v>
      </c>
      <c r="U35" s="6" t="s">
        <v>38</v>
      </c>
      <c r="V35" s="6" t="s">
        <v>39</v>
      </c>
      <c r="W35" s="6" t="s">
        <v>40</v>
      </c>
      <c r="X35" s="6" t="s">
        <v>41</v>
      </c>
      <c r="Y35" s="6" t="s">
        <v>42</v>
      </c>
      <c r="Z35" s="6">
        <v>3</v>
      </c>
      <c r="AA35" s="6">
        <v>0.52</v>
      </c>
      <c r="AB35" s="6">
        <v>573</v>
      </c>
      <c r="AC35" s="6">
        <f t="shared" si="0"/>
        <v>40110</v>
      </c>
      <c r="AD35" s="13"/>
      <c r="AE35" s="13"/>
    </row>
    <row r="36" spans="1:31" ht="52.5" customHeight="1" x14ac:dyDescent="0.25">
      <c r="A36" s="11" t="s">
        <v>179</v>
      </c>
      <c r="B36" s="131" t="s">
        <v>180</v>
      </c>
      <c r="C36" s="131"/>
      <c r="D36" s="11" t="s">
        <v>46</v>
      </c>
      <c r="E36" s="12">
        <v>30</v>
      </c>
      <c r="F36" s="105" t="s">
        <v>181</v>
      </c>
      <c r="G36" s="106" t="s">
        <v>182</v>
      </c>
      <c r="H36" s="107" t="s">
        <v>183</v>
      </c>
      <c r="I36" s="6" t="s">
        <v>26</v>
      </c>
      <c r="J36" s="6" t="s">
        <v>27</v>
      </c>
      <c r="K36" s="6" t="s">
        <v>28</v>
      </c>
      <c r="L36" s="6" t="s">
        <v>29</v>
      </c>
      <c r="M36" s="6" t="s">
        <v>30</v>
      </c>
      <c r="N36" s="6" t="s">
        <v>31</v>
      </c>
      <c r="O36" s="6" t="s">
        <v>32</v>
      </c>
      <c r="P36" s="6" t="s">
        <v>33</v>
      </c>
      <c r="Q36" s="6" t="s">
        <v>34</v>
      </c>
      <c r="R36" s="6" t="s">
        <v>35</v>
      </c>
      <c r="S36" s="6" t="s">
        <v>36</v>
      </c>
      <c r="T36" s="6" t="s">
        <v>37</v>
      </c>
      <c r="U36" s="6" t="s">
        <v>38</v>
      </c>
      <c r="V36" s="6" t="s">
        <v>39</v>
      </c>
      <c r="W36" s="6" t="s">
        <v>40</v>
      </c>
      <c r="X36" s="6" t="s">
        <v>41</v>
      </c>
      <c r="Y36" s="6" t="s">
        <v>42</v>
      </c>
      <c r="Z36" s="6">
        <v>5</v>
      </c>
      <c r="AA36" s="6">
        <v>2.2200000000000002</v>
      </c>
      <c r="AB36" s="6">
        <v>225</v>
      </c>
      <c r="AC36" s="6">
        <f t="shared" si="0"/>
        <v>6750</v>
      </c>
      <c r="AD36" s="13"/>
      <c r="AE36" s="13"/>
    </row>
    <row r="37" spans="1:31" ht="52.5" customHeight="1" x14ac:dyDescent="0.25">
      <c r="A37" s="11" t="s">
        <v>184</v>
      </c>
      <c r="B37" s="131" t="s">
        <v>185</v>
      </c>
      <c r="C37" s="131"/>
      <c r="D37" s="11" t="s">
        <v>46</v>
      </c>
      <c r="E37" s="12">
        <v>4</v>
      </c>
      <c r="F37" s="108" t="s">
        <v>186</v>
      </c>
      <c r="G37" s="109" t="s">
        <v>187</v>
      </c>
      <c r="H37" s="110" t="s">
        <v>188</v>
      </c>
      <c r="I37" s="6" t="s">
        <v>26</v>
      </c>
      <c r="J37" s="6" t="s">
        <v>27</v>
      </c>
      <c r="K37" s="6" t="s">
        <v>28</v>
      </c>
      <c r="L37" s="6" t="s">
        <v>29</v>
      </c>
      <c r="M37" s="6" t="s">
        <v>30</v>
      </c>
      <c r="N37" s="6" t="s">
        <v>31</v>
      </c>
      <c r="O37" s="6" t="s">
        <v>32</v>
      </c>
      <c r="P37" s="6" t="s">
        <v>33</v>
      </c>
      <c r="Q37" s="6" t="s">
        <v>34</v>
      </c>
      <c r="R37" s="6" t="s">
        <v>35</v>
      </c>
      <c r="S37" s="6" t="s">
        <v>36</v>
      </c>
      <c r="T37" s="6" t="s">
        <v>37</v>
      </c>
      <c r="U37" s="6" t="s">
        <v>38</v>
      </c>
      <c r="V37" s="6" t="s">
        <v>39</v>
      </c>
      <c r="W37" s="6" t="s">
        <v>40</v>
      </c>
      <c r="X37" s="6" t="s">
        <v>41</v>
      </c>
      <c r="Y37" s="6" t="s">
        <v>42</v>
      </c>
      <c r="Z37" s="6">
        <v>80.92</v>
      </c>
      <c r="AA37" s="6">
        <v>8.8699999999999992</v>
      </c>
      <c r="AB37" s="6">
        <v>912.41</v>
      </c>
      <c r="AC37" s="6">
        <f t="shared" si="0"/>
        <v>3649.64</v>
      </c>
      <c r="AD37" s="13"/>
      <c r="AE37" s="13"/>
    </row>
    <row r="38" spans="1:31" ht="52.5" customHeight="1" x14ac:dyDescent="0.25">
      <c r="A38" s="11" t="s">
        <v>189</v>
      </c>
      <c r="B38" s="131" t="s">
        <v>190</v>
      </c>
      <c r="C38" s="131"/>
      <c r="D38" s="11" t="s">
        <v>46</v>
      </c>
      <c r="E38" s="12">
        <v>110</v>
      </c>
      <c r="F38" s="111" t="s">
        <v>191</v>
      </c>
      <c r="G38" s="112" t="s">
        <v>192</v>
      </c>
      <c r="H38" s="113" t="s">
        <v>193</v>
      </c>
      <c r="I38" s="6" t="s">
        <v>26</v>
      </c>
      <c r="J38" s="6" t="s">
        <v>27</v>
      </c>
      <c r="K38" s="6" t="s">
        <v>28</v>
      </c>
      <c r="L38" s="6" t="s">
        <v>29</v>
      </c>
      <c r="M38" s="6" t="s">
        <v>30</v>
      </c>
      <c r="N38" s="6" t="s">
        <v>31</v>
      </c>
      <c r="O38" s="6" t="s">
        <v>32</v>
      </c>
      <c r="P38" s="6" t="s">
        <v>33</v>
      </c>
      <c r="Q38" s="6" t="s">
        <v>34</v>
      </c>
      <c r="R38" s="6" t="s">
        <v>35</v>
      </c>
      <c r="S38" s="6" t="s">
        <v>36</v>
      </c>
      <c r="T38" s="6" t="s">
        <v>37</v>
      </c>
      <c r="U38" s="6" t="s">
        <v>38</v>
      </c>
      <c r="V38" s="6" t="s">
        <v>39</v>
      </c>
      <c r="W38" s="6" t="s">
        <v>40</v>
      </c>
      <c r="X38" s="6" t="s">
        <v>41</v>
      </c>
      <c r="Y38" s="6" t="s">
        <v>42</v>
      </c>
      <c r="Z38" s="6">
        <v>10.75</v>
      </c>
      <c r="AA38" s="6">
        <v>3.2</v>
      </c>
      <c r="AB38" s="6">
        <v>336.26</v>
      </c>
      <c r="AC38" s="6">
        <f t="shared" si="0"/>
        <v>36988.6</v>
      </c>
      <c r="AD38" s="13"/>
      <c r="AE38" s="13"/>
    </row>
    <row r="39" spans="1:31" ht="52.5" customHeight="1" x14ac:dyDescent="0.25">
      <c r="A39" s="11" t="s">
        <v>194</v>
      </c>
      <c r="B39" s="131" t="s">
        <v>195</v>
      </c>
      <c r="C39" s="131"/>
      <c r="D39" s="11" t="s">
        <v>46</v>
      </c>
      <c r="E39" s="12">
        <v>60</v>
      </c>
      <c r="F39" s="114" t="s">
        <v>196</v>
      </c>
      <c r="G39" s="115" t="s">
        <v>197</v>
      </c>
      <c r="H39" s="116" t="s">
        <v>198</v>
      </c>
      <c r="I39" s="6" t="s">
        <v>26</v>
      </c>
      <c r="J39" s="6" t="s">
        <v>27</v>
      </c>
      <c r="K39" s="6" t="s">
        <v>28</v>
      </c>
      <c r="L39" s="6" t="s">
        <v>29</v>
      </c>
      <c r="M39" s="6" t="s">
        <v>30</v>
      </c>
      <c r="N39" s="6" t="s">
        <v>31</v>
      </c>
      <c r="O39" s="6" t="s">
        <v>32</v>
      </c>
      <c r="P39" s="6" t="s">
        <v>33</v>
      </c>
      <c r="Q39" s="6" t="s">
        <v>34</v>
      </c>
      <c r="R39" s="6" t="s">
        <v>35</v>
      </c>
      <c r="S39" s="6" t="s">
        <v>36</v>
      </c>
      <c r="T39" s="6" t="s">
        <v>37</v>
      </c>
      <c r="U39" s="6" t="s">
        <v>38</v>
      </c>
      <c r="V39" s="6" t="s">
        <v>39</v>
      </c>
      <c r="W39" s="6" t="s">
        <v>40</v>
      </c>
      <c r="X39" s="6" t="s">
        <v>41</v>
      </c>
      <c r="Y39" s="6" t="s">
        <v>42</v>
      </c>
      <c r="Z39" s="6">
        <v>17.03</v>
      </c>
      <c r="AA39" s="6">
        <v>5.17</v>
      </c>
      <c r="AB39" s="6">
        <v>329.73</v>
      </c>
      <c r="AC39" s="6">
        <f t="shared" si="0"/>
        <v>19783.800000000003</v>
      </c>
      <c r="AD39" s="13"/>
      <c r="AE39" s="13"/>
    </row>
    <row r="40" spans="1:31" ht="52.5" customHeight="1" x14ac:dyDescent="0.25">
      <c r="A40" s="11" t="s">
        <v>199</v>
      </c>
      <c r="B40" s="131" t="s">
        <v>200</v>
      </c>
      <c r="C40" s="131"/>
      <c r="D40" s="11" t="s">
        <v>46</v>
      </c>
      <c r="E40" s="12">
        <v>250</v>
      </c>
      <c r="F40" s="117" t="s">
        <v>201</v>
      </c>
      <c r="G40" s="118" t="s">
        <v>202</v>
      </c>
      <c r="H40" s="119" t="s">
        <v>203</v>
      </c>
      <c r="I40" s="6" t="s">
        <v>26</v>
      </c>
      <c r="J40" s="6" t="s">
        <v>27</v>
      </c>
      <c r="K40" s="6" t="s">
        <v>28</v>
      </c>
      <c r="L40" s="6" t="s">
        <v>29</v>
      </c>
      <c r="M40" s="6" t="s">
        <v>30</v>
      </c>
      <c r="N40" s="6" t="s">
        <v>31</v>
      </c>
      <c r="O40" s="6" t="s">
        <v>32</v>
      </c>
      <c r="P40" s="6" t="s">
        <v>33</v>
      </c>
      <c r="Q40" s="6" t="s">
        <v>34</v>
      </c>
      <c r="R40" s="6" t="s">
        <v>35</v>
      </c>
      <c r="S40" s="6" t="s">
        <v>36</v>
      </c>
      <c r="T40" s="6" t="s">
        <v>37</v>
      </c>
      <c r="U40" s="6" t="s">
        <v>38</v>
      </c>
      <c r="V40" s="6" t="s">
        <v>39</v>
      </c>
      <c r="W40" s="6" t="s">
        <v>40</v>
      </c>
      <c r="X40" s="6" t="s">
        <v>41</v>
      </c>
      <c r="Y40" s="6" t="s">
        <v>42</v>
      </c>
      <c r="Z40" s="6">
        <v>3.37</v>
      </c>
      <c r="AA40" s="6">
        <v>1.62</v>
      </c>
      <c r="AB40" s="6">
        <v>208.05</v>
      </c>
      <c r="AC40" s="6">
        <f t="shared" si="0"/>
        <v>52012.5</v>
      </c>
      <c r="AD40" s="13"/>
      <c r="AE40" s="13"/>
    </row>
    <row r="41" spans="1:31" ht="52.5" customHeight="1" x14ac:dyDescent="0.25">
      <c r="A41" s="11" t="s">
        <v>204</v>
      </c>
      <c r="B41" s="131" t="s">
        <v>205</v>
      </c>
      <c r="C41" s="131"/>
      <c r="D41" s="11" t="s">
        <v>46</v>
      </c>
      <c r="E41" s="12">
        <v>250</v>
      </c>
      <c r="F41" s="120" t="s">
        <v>206</v>
      </c>
      <c r="G41" s="121" t="s">
        <v>207</v>
      </c>
      <c r="H41" s="122" t="s">
        <v>208</v>
      </c>
      <c r="I41" s="6" t="s">
        <v>26</v>
      </c>
      <c r="J41" s="6" t="s">
        <v>27</v>
      </c>
      <c r="K41" s="6" t="s">
        <v>28</v>
      </c>
      <c r="L41" s="6" t="s">
        <v>29</v>
      </c>
      <c r="M41" s="6" t="s">
        <v>30</v>
      </c>
      <c r="N41" s="6" t="s">
        <v>31</v>
      </c>
      <c r="O41" s="6" t="s">
        <v>32</v>
      </c>
      <c r="P41" s="6" t="s">
        <v>33</v>
      </c>
      <c r="Q41" s="6" t="s">
        <v>34</v>
      </c>
      <c r="R41" s="6" t="s">
        <v>35</v>
      </c>
      <c r="S41" s="6" t="s">
        <v>36</v>
      </c>
      <c r="T41" s="6" t="s">
        <v>37</v>
      </c>
      <c r="U41" s="6" t="s">
        <v>38</v>
      </c>
      <c r="V41" s="6" t="s">
        <v>39</v>
      </c>
      <c r="W41" s="6" t="s">
        <v>40</v>
      </c>
      <c r="X41" s="6" t="s">
        <v>41</v>
      </c>
      <c r="Y41" s="6" t="s">
        <v>42</v>
      </c>
      <c r="Z41" s="6">
        <v>5.16</v>
      </c>
      <c r="AA41" s="6">
        <v>2.4500000000000002</v>
      </c>
      <c r="AB41" s="6">
        <v>210.17</v>
      </c>
      <c r="AC41" s="6">
        <f t="shared" si="0"/>
        <v>52542.5</v>
      </c>
      <c r="AD41" s="13"/>
      <c r="AE41" s="13"/>
    </row>
    <row r="42" spans="1:31" ht="52.5" customHeight="1" x14ac:dyDescent="0.25">
      <c r="A42" s="11" t="s">
        <v>209</v>
      </c>
      <c r="B42" s="131" t="s">
        <v>210</v>
      </c>
      <c r="C42" s="131"/>
      <c r="D42" s="11" t="s">
        <v>46</v>
      </c>
      <c r="E42" s="12">
        <v>100</v>
      </c>
      <c r="F42" s="123" t="s">
        <v>211</v>
      </c>
      <c r="G42" s="124" t="s">
        <v>212</v>
      </c>
      <c r="H42" s="125" t="s">
        <v>213</v>
      </c>
      <c r="I42" s="6" t="s">
        <v>26</v>
      </c>
      <c r="J42" s="6" t="s">
        <v>27</v>
      </c>
      <c r="K42" s="6" t="s">
        <v>28</v>
      </c>
      <c r="L42" s="6" t="s">
        <v>29</v>
      </c>
      <c r="M42" s="6" t="s">
        <v>30</v>
      </c>
      <c r="N42" s="6" t="s">
        <v>31</v>
      </c>
      <c r="O42" s="6" t="s">
        <v>32</v>
      </c>
      <c r="P42" s="6" t="s">
        <v>33</v>
      </c>
      <c r="Q42" s="6" t="s">
        <v>34</v>
      </c>
      <c r="R42" s="6" t="s">
        <v>35</v>
      </c>
      <c r="S42" s="6" t="s">
        <v>36</v>
      </c>
      <c r="T42" s="6" t="s">
        <v>37</v>
      </c>
      <c r="U42" s="6" t="s">
        <v>38</v>
      </c>
      <c r="V42" s="6" t="s">
        <v>39</v>
      </c>
      <c r="W42" s="6" t="s">
        <v>40</v>
      </c>
      <c r="X42" s="6" t="s">
        <v>41</v>
      </c>
      <c r="Y42" s="6" t="s">
        <v>42</v>
      </c>
      <c r="Z42" s="6">
        <v>16.04</v>
      </c>
      <c r="AA42" s="6">
        <v>4.78</v>
      </c>
      <c r="AB42" s="6">
        <v>335.8</v>
      </c>
      <c r="AC42" s="6">
        <f t="shared" si="0"/>
        <v>33580</v>
      </c>
      <c r="AD42" s="13"/>
      <c r="AE42" s="13"/>
    </row>
    <row r="43" spans="1:31" x14ac:dyDescent="0.25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B43" s="11" t="s">
        <v>43</v>
      </c>
      <c r="AC43" s="6">
        <v>587984.78</v>
      </c>
    </row>
    <row r="44" spans="1:31" x14ac:dyDescent="0.25">
      <c r="A44" s="136" t="s">
        <v>220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8"/>
    </row>
    <row r="45" spans="1:31" x14ac:dyDescent="0.2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1:31" x14ac:dyDescent="0.25">
      <c r="A46" s="139" t="s">
        <v>222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</row>
    <row r="47" spans="1:3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</row>
    <row r="48" spans="1:3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</row>
    <row r="49" spans="1:28" ht="15.75" thickBot="1" x14ac:dyDescent="0.3">
      <c r="A49" s="1"/>
      <c r="B49" s="1"/>
      <c r="C49" s="1"/>
      <c r="D49" s="1"/>
      <c r="E49" s="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thickBot="1" x14ac:dyDescent="0.3">
      <c r="A50" s="141"/>
      <c r="B50" s="142"/>
      <c r="C50" s="142"/>
      <c r="D50" s="1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5">
      <c r="A51" s="143"/>
      <c r="B51" s="144"/>
      <c r="C51" s="144"/>
      <c r="D51" s="15"/>
      <c r="E51" s="1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thickBot="1" x14ac:dyDescent="0.3">
      <c r="A52" s="145"/>
      <c r="B52" s="146"/>
      <c r="C52" s="146"/>
      <c r="D52" s="17"/>
      <c r="E52" s="1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143"/>
      <c r="B53" s="144"/>
      <c r="C53" s="144"/>
      <c r="D53" s="18"/>
      <c r="E53" s="1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6.5" thickBot="1" x14ac:dyDescent="0.3">
      <c r="A54" s="133"/>
      <c r="B54" s="134"/>
      <c r="C54" s="134"/>
      <c r="D54" s="19"/>
      <c r="E54" s="20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"/>
      <c r="AA54" s="3"/>
      <c r="AB54" s="3"/>
    </row>
    <row r="55" spans="1:28" ht="15.75" x14ac:dyDescent="0.25">
      <c r="A55" s="22"/>
      <c r="B55" s="22"/>
      <c r="C55" s="22"/>
      <c r="D55" s="22"/>
      <c r="E55" s="2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"/>
      <c r="AA55" s="3"/>
      <c r="AB55" s="3"/>
    </row>
    <row r="56" spans="1:28" ht="15.75" x14ac:dyDescent="0.25">
      <c r="A56" s="23" t="s">
        <v>0</v>
      </c>
    </row>
  </sheetData>
  <mergeCells count="52"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A54:C54"/>
    <mergeCell ref="A43:Z43"/>
    <mergeCell ref="A44:AC44"/>
    <mergeCell ref="A45:AC45"/>
    <mergeCell ref="A46:AC46"/>
    <mergeCell ref="A47:AC47"/>
    <mergeCell ref="A48:AC48"/>
    <mergeCell ref="A50:C50"/>
    <mergeCell ref="A51:C51"/>
    <mergeCell ref="A52:C52"/>
    <mergeCell ref="A53:C53"/>
    <mergeCell ref="B10:C10"/>
    <mergeCell ref="B11:C11"/>
    <mergeCell ref="B12:C12"/>
    <mergeCell ref="B13:C13"/>
    <mergeCell ref="A6:AC6"/>
    <mergeCell ref="A3:AC3"/>
    <mergeCell ref="A7:A8"/>
    <mergeCell ref="B7:C8"/>
    <mergeCell ref="D7:D8"/>
    <mergeCell ref="E7:E8"/>
    <mergeCell ref="AB7:AB8"/>
  </mergeCells>
  <hyperlinks>
    <hyperlink ref="F9" r:id="rId1"/>
    <hyperlink ref="G9" r:id="rId2"/>
    <hyperlink ref="H9" r:id="rId3"/>
    <hyperlink ref="F10" r:id="rId4"/>
    <hyperlink ref="G10" r:id="rId5"/>
    <hyperlink ref="H10" r:id="rId6"/>
    <hyperlink ref="F11" r:id="rId7"/>
    <hyperlink ref="G11" r:id="rId8"/>
    <hyperlink ref="H11" r:id="rId9"/>
    <hyperlink ref="F12" r:id="rId10"/>
    <hyperlink ref="G12" r:id="rId11"/>
    <hyperlink ref="H12" r:id="rId12"/>
    <hyperlink ref="F13" r:id="rId13"/>
    <hyperlink ref="G13" r:id="rId14"/>
    <hyperlink ref="H13" r:id="rId15"/>
    <hyperlink ref="F14" r:id="rId16"/>
    <hyperlink ref="G14" r:id="rId17"/>
    <hyperlink ref="H14" r:id="rId18"/>
    <hyperlink ref="F15" r:id="rId19"/>
    <hyperlink ref="G15" r:id="rId20"/>
    <hyperlink ref="H15" r:id="rId21"/>
    <hyperlink ref="F16" r:id="rId22"/>
    <hyperlink ref="G16" r:id="rId23"/>
    <hyperlink ref="H16" r:id="rId24"/>
    <hyperlink ref="F17" r:id="rId25"/>
    <hyperlink ref="G17" r:id="rId26"/>
    <hyperlink ref="H17" r:id="rId27"/>
    <hyperlink ref="F18" r:id="rId28"/>
    <hyperlink ref="G18" r:id="rId29"/>
    <hyperlink ref="H18" r:id="rId30"/>
    <hyperlink ref="F19" r:id="rId31"/>
    <hyperlink ref="G19" r:id="rId32"/>
    <hyperlink ref="H19" r:id="rId33"/>
    <hyperlink ref="F20" r:id="rId34"/>
    <hyperlink ref="G20" r:id="rId35"/>
    <hyperlink ref="H20" r:id="rId36"/>
    <hyperlink ref="F21" r:id="rId37"/>
    <hyperlink ref="G21" r:id="rId38"/>
    <hyperlink ref="H21" r:id="rId39"/>
    <hyperlink ref="F22" r:id="rId40"/>
    <hyperlink ref="G22" r:id="rId41"/>
    <hyperlink ref="H22" r:id="rId42"/>
    <hyperlink ref="F23" r:id="rId43"/>
    <hyperlink ref="G23" r:id="rId44"/>
    <hyperlink ref="H23" r:id="rId45"/>
    <hyperlink ref="F24" r:id="rId46"/>
    <hyperlink ref="G24" r:id="rId47"/>
    <hyperlink ref="H24" r:id="rId48"/>
    <hyperlink ref="F25" r:id="rId49"/>
    <hyperlink ref="G25" r:id="rId50"/>
    <hyperlink ref="H25" r:id="rId51"/>
    <hyperlink ref="F26" r:id="rId52"/>
    <hyperlink ref="G26" r:id="rId53"/>
    <hyperlink ref="H26" r:id="rId54"/>
    <hyperlink ref="F27" r:id="rId55"/>
    <hyperlink ref="G27" r:id="rId56"/>
    <hyperlink ref="H27" r:id="rId57"/>
    <hyperlink ref="F28" r:id="rId58"/>
    <hyperlink ref="G28" r:id="rId59"/>
    <hyperlink ref="H28" r:id="rId60"/>
    <hyperlink ref="F29" r:id="rId61"/>
    <hyperlink ref="G29" r:id="rId62"/>
    <hyperlink ref="H29" r:id="rId63"/>
    <hyperlink ref="F30" r:id="rId64"/>
    <hyperlink ref="G30" r:id="rId65"/>
    <hyperlink ref="H30" r:id="rId66"/>
    <hyperlink ref="F31" r:id="rId67"/>
    <hyperlink ref="G31" r:id="rId68"/>
    <hyperlink ref="H31" r:id="rId69"/>
    <hyperlink ref="F32" r:id="rId70"/>
    <hyperlink ref="G32" r:id="rId71"/>
    <hyperlink ref="H32" r:id="rId72"/>
    <hyperlink ref="F33" r:id="rId73"/>
    <hyperlink ref="G33" r:id="rId74"/>
    <hyperlink ref="H33" r:id="rId75"/>
    <hyperlink ref="F34" r:id="rId76"/>
    <hyperlink ref="G34" r:id="rId77"/>
    <hyperlink ref="H34" r:id="rId78"/>
    <hyperlink ref="F35" r:id="rId79"/>
    <hyperlink ref="G35" r:id="rId80"/>
    <hyperlink ref="H35" r:id="rId81"/>
    <hyperlink ref="F36" r:id="rId82"/>
    <hyperlink ref="G36" r:id="rId83"/>
    <hyperlink ref="H36" r:id="rId84"/>
    <hyperlink ref="F37" r:id="rId85"/>
    <hyperlink ref="G37" r:id="rId86"/>
    <hyperlink ref="H37" r:id="rId87"/>
    <hyperlink ref="F38" r:id="rId88"/>
    <hyperlink ref="G38" r:id="rId89"/>
    <hyperlink ref="H38" r:id="rId90"/>
    <hyperlink ref="F39" r:id="rId91"/>
    <hyperlink ref="G39" r:id="rId92"/>
    <hyperlink ref="H39" r:id="rId93"/>
    <hyperlink ref="F40" r:id="rId94"/>
    <hyperlink ref="G40" r:id="rId95"/>
    <hyperlink ref="H40" r:id="rId96"/>
    <hyperlink ref="F41" r:id="rId97"/>
    <hyperlink ref="G41" r:id="rId98"/>
    <hyperlink ref="H41" r:id="rId99"/>
    <hyperlink ref="F42" r:id="rId100"/>
    <hyperlink ref="G42" r:id="rId101"/>
    <hyperlink ref="H42" r:id="rId102"/>
  </hyperlinks>
  <pageMargins left="0.39370078740157483" right="0.39370078740157483" top="0.39370078740157483" bottom="0.39370078740157483" header="0" footer="0"/>
  <pageSetup paperSize="9" scale="62" fitToHeight="0" orientation="landscape" r:id="rId103"/>
  <drawing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