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000"/>
  </bookViews>
  <sheets>
    <sheet name="Обоснование НМЦД" sheetId="1" r:id="rId1"/>
  </sheets>
  <calcPr calcId="145621"/>
</workbook>
</file>

<file path=xl/calcChain.xml><?xml version="1.0" encoding="utf-8"?>
<calcChain xmlns="http://schemas.openxmlformats.org/spreadsheetml/2006/main">
  <c r="P12" i="1" l="1"/>
  <c r="P15" i="1" l="1"/>
  <c r="O15" i="1"/>
  <c r="T15" i="1" s="1"/>
  <c r="N15" i="1"/>
  <c r="L15" i="1"/>
  <c r="J15" i="1"/>
  <c r="H15" i="1"/>
  <c r="F15" i="1"/>
  <c r="P14" i="1"/>
  <c r="O14" i="1"/>
  <c r="T14" i="1" s="1"/>
  <c r="N14" i="1"/>
  <c r="L14" i="1"/>
  <c r="J14" i="1"/>
  <c r="H14" i="1"/>
  <c r="F14" i="1"/>
  <c r="P13" i="1"/>
  <c r="O13" i="1"/>
  <c r="T13" i="1" s="1"/>
  <c r="N13" i="1"/>
  <c r="L13" i="1"/>
  <c r="J13" i="1"/>
  <c r="H13" i="1"/>
  <c r="F13" i="1"/>
  <c r="O12" i="1"/>
  <c r="T12" i="1" s="1"/>
  <c r="N12" i="1"/>
  <c r="L12" i="1"/>
  <c r="J12" i="1"/>
  <c r="H12" i="1"/>
  <c r="F12" i="1"/>
  <c r="Q13" i="1" l="1"/>
  <c r="R13" i="1" s="1"/>
  <c r="S13" i="1" s="1"/>
  <c r="Q12" i="1"/>
  <c r="R12" i="1" s="1"/>
  <c r="S12" i="1" s="1"/>
  <c r="Q14" i="1"/>
  <c r="R14" i="1" s="1"/>
  <c r="S14" i="1" s="1"/>
  <c r="Q15" i="1"/>
  <c r="R15" i="1" s="1"/>
  <c r="S15" i="1" s="1"/>
  <c r="L21" i="1"/>
  <c r="J20" i="1"/>
  <c r="H19" i="1"/>
  <c r="D58" i="1"/>
  <c r="F18" i="1"/>
  <c r="H18" i="1"/>
  <c r="J18" i="1"/>
  <c r="L18" i="1"/>
  <c r="N18" i="1"/>
  <c r="O18" i="1"/>
  <c r="T18" i="1" s="1"/>
  <c r="P18" i="1"/>
  <c r="O19" i="1"/>
  <c r="P19" i="1"/>
  <c r="F20" i="1"/>
  <c r="H20" i="1"/>
  <c r="O20" i="1"/>
  <c r="P20" i="1"/>
  <c r="F21" i="1"/>
  <c r="H21" i="1"/>
  <c r="J21" i="1"/>
  <c r="N21" i="1"/>
  <c r="O21" i="1"/>
  <c r="P21" i="1"/>
  <c r="T19" i="1" l="1"/>
  <c r="F19" i="1"/>
  <c r="T20" i="1"/>
  <c r="N19" i="1"/>
  <c r="T21" i="1"/>
  <c r="N20" i="1"/>
  <c r="L19" i="1"/>
  <c r="L20" i="1"/>
  <c r="J19" i="1"/>
  <c r="Q21" i="1"/>
  <c r="R21" i="1" s="1"/>
  <c r="S21" i="1" s="1"/>
  <c r="Q20" i="1"/>
  <c r="R20" i="1" s="1"/>
  <c r="S20" i="1" s="1"/>
  <c r="Q19" i="1"/>
  <c r="R19" i="1" s="1"/>
  <c r="S19" i="1" s="1"/>
  <c r="Q18" i="1"/>
  <c r="R18" i="1" s="1"/>
  <c r="S18" i="1" s="1"/>
  <c r="P31" i="1"/>
  <c r="O31" i="1"/>
  <c r="T31" i="1" s="1"/>
  <c r="N31" i="1"/>
  <c r="L31" i="1"/>
  <c r="H31" i="1"/>
  <c r="F31" i="1"/>
  <c r="F22" i="1"/>
  <c r="H22" i="1"/>
  <c r="J22" i="1"/>
  <c r="L22" i="1"/>
  <c r="N22" i="1"/>
  <c r="O22" i="1"/>
  <c r="T22" i="1" s="1"/>
  <c r="P22" i="1"/>
  <c r="F23" i="1"/>
  <c r="H23" i="1"/>
  <c r="J23" i="1"/>
  <c r="L23" i="1"/>
  <c r="N23" i="1"/>
  <c r="O23" i="1"/>
  <c r="T23" i="1" s="1"/>
  <c r="P23" i="1"/>
  <c r="F24" i="1"/>
  <c r="H24" i="1"/>
  <c r="J24" i="1"/>
  <c r="L24" i="1"/>
  <c r="N24" i="1"/>
  <c r="O24" i="1"/>
  <c r="T24" i="1" s="1"/>
  <c r="P24" i="1"/>
  <c r="F25" i="1"/>
  <c r="H25" i="1"/>
  <c r="J25" i="1"/>
  <c r="L25" i="1"/>
  <c r="N25" i="1"/>
  <c r="O25" i="1"/>
  <c r="T25" i="1" s="1"/>
  <c r="P25" i="1"/>
  <c r="F26" i="1"/>
  <c r="H26" i="1"/>
  <c r="J26" i="1"/>
  <c r="L26" i="1"/>
  <c r="N26" i="1"/>
  <c r="O26" i="1"/>
  <c r="T26" i="1" s="1"/>
  <c r="P26" i="1"/>
  <c r="F27" i="1"/>
  <c r="H27" i="1"/>
  <c r="L27" i="1"/>
  <c r="N27" i="1"/>
  <c r="O27" i="1"/>
  <c r="T27" i="1" s="1"/>
  <c r="P27" i="1"/>
  <c r="F28" i="1"/>
  <c r="H28" i="1"/>
  <c r="L28" i="1"/>
  <c r="N28" i="1"/>
  <c r="O28" i="1"/>
  <c r="T28" i="1" s="1"/>
  <c r="P28" i="1"/>
  <c r="F29" i="1"/>
  <c r="H29" i="1"/>
  <c r="J29" i="1"/>
  <c r="L29" i="1"/>
  <c r="N29" i="1"/>
  <c r="O29" i="1"/>
  <c r="T29" i="1" s="1"/>
  <c r="P29" i="1"/>
  <c r="F30" i="1"/>
  <c r="H30" i="1"/>
  <c r="J30" i="1"/>
  <c r="L30" i="1"/>
  <c r="N30" i="1"/>
  <c r="O30" i="1"/>
  <c r="T30" i="1" s="1"/>
  <c r="P30" i="1"/>
  <c r="F32" i="1"/>
  <c r="H32" i="1"/>
  <c r="J32" i="1"/>
  <c r="L32" i="1"/>
  <c r="N32" i="1"/>
  <c r="O32" i="1"/>
  <c r="T32" i="1" s="1"/>
  <c r="P32" i="1"/>
  <c r="F33" i="1"/>
  <c r="H33" i="1"/>
  <c r="J33" i="1"/>
  <c r="L33" i="1"/>
  <c r="N33" i="1"/>
  <c r="O33" i="1"/>
  <c r="T33" i="1" s="1"/>
  <c r="P33" i="1"/>
  <c r="F34" i="1"/>
  <c r="H34" i="1"/>
  <c r="J34" i="1"/>
  <c r="L34" i="1"/>
  <c r="N34" i="1"/>
  <c r="O34" i="1"/>
  <c r="T34" i="1" s="1"/>
  <c r="P34" i="1"/>
  <c r="F35" i="1"/>
  <c r="H35" i="1"/>
  <c r="J35" i="1"/>
  <c r="L35" i="1"/>
  <c r="N35" i="1"/>
  <c r="O35" i="1"/>
  <c r="T35" i="1" s="1"/>
  <c r="P35" i="1"/>
  <c r="F36" i="1"/>
  <c r="H36" i="1"/>
  <c r="J36" i="1"/>
  <c r="L36" i="1"/>
  <c r="N36" i="1"/>
  <c r="O36" i="1"/>
  <c r="T36" i="1" s="1"/>
  <c r="P36" i="1"/>
  <c r="F37" i="1"/>
  <c r="H37" i="1"/>
  <c r="J37" i="1"/>
  <c r="L37" i="1"/>
  <c r="N37" i="1"/>
  <c r="O37" i="1"/>
  <c r="T37" i="1" s="1"/>
  <c r="P37" i="1"/>
  <c r="F38" i="1"/>
  <c r="H38" i="1"/>
  <c r="J38" i="1"/>
  <c r="L38" i="1"/>
  <c r="N38" i="1"/>
  <c r="O38" i="1"/>
  <c r="T38" i="1" s="1"/>
  <c r="P38" i="1"/>
  <c r="F39" i="1"/>
  <c r="H39" i="1"/>
  <c r="J39" i="1"/>
  <c r="L39" i="1"/>
  <c r="N39" i="1"/>
  <c r="O39" i="1"/>
  <c r="T39" i="1" s="1"/>
  <c r="P39" i="1"/>
  <c r="Q36" i="1" l="1"/>
  <c r="R36" i="1" s="1"/>
  <c r="S36" i="1" s="1"/>
  <c r="Q23" i="1"/>
  <c r="R23" i="1" s="1"/>
  <c r="S23" i="1" s="1"/>
  <c r="Q27" i="1"/>
  <c r="R27" i="1" s="1"/>
  <c r="S27" i="1" s="1"/>
  <c r="Q32" i="1"/>
  <c r="R32" i="1" s="1"/>
  <c r="S32" i="1" s="1"/>
  <c r="Q29" i="1"/>
  <c r="R29" i="1" s="1"/>
  <c r="S29" i="1" s="1"/>
  <c r="Q34" i="1"/>
  <c r="R34" i="1" s="1"/>
  <c r="S34" i="1" s="1"/>
  <c r="Q30" i="1"/>
  <c r="R30" i="1" s="1"/>
  <c r="S30" i="1" s="1"/>
  <c r="Q38" i="1"/>
  <c r="R38" i="1" s="1"/>
  <c r="S38" i="1" s="1"/>
  <c r="Q25" i="1"/>
  <c r="R25" i="1" s="1"/>
  <c r="S25" i="1" s="1"/>
  <c r="Q39" i="1"/>
  <c r="R39" i="1" s="1"/>
  <c r="S39" i="1" s="1"/>
  <c r="Q37" i="1"/>
  <c r="R37" i="1" s="1"/>
  <c r="S37" i="1" s="1"/>
  <c r="Q35" i="1"/>
  <c r="R35" i="1" s="1"/>
  <c r="S35" i="1" s="1"/>
  <c r="Q33" i="1"/>
  <c r="R33" i="1" s="1"/>
  <c r="S33" i="1" s="1"/>
  <c r="Q28" i="1"/>
  <c r="R28" i="1" s="1"/>
  <c r="S28" i="1" s="1"/>
  <c r="Q26" i="1"/>
  <c r="R26" i="1" s="1"/>
  <c r="S26" i="1" s="1"/>
  <c r="Q24" i="1"/>
  <c r="R24" i="1" s="1"/>
  <c r="S24" i="1" s="1"/>
  <c r="Q22" i="1"/>
  <c r="R22" i="1" s="1"/>
  <c r="S22" i="1" s="1"/>
  <c r="Q31" i="1"/>
  <c r="R31" i="1" s="1"/>
  <c r="S31" i="1" s="1"/>
  <c r="P57" i="1" l="1"/>
  <c r="Q57" i="1" s="1"/>
  <c r="O57" i="1"/>
  <c r="T57" i="1" s="1"/>
  <c r="N57" i="1"/>
  <c r="L57" i="1"/>
  <c r="J57" i="1"/>
  <c r="H57" i="1"/>
  <c r="F57" i="1"/>
  <c r="P56" i="1"/>
  <c r="Q56" i="1" s="1"/>
  <c r="O56" i="1"/>
  <c r="T56" i="1" s="1"/>
  <c r="N56" i="1"/>
  <c r="L56" i="1"/>
  <c r="J56" i="1"/>
  <c r="H56" i="1"/>
  <c r="F56" i="1"/>
  <c r="P55" i="1"/>
  <c r="Q55" i="1" s="1"/>
  <c r="R55" i="1" s="1"/>
  <c r="S55" i="1" s="1"/>
  <c r="O55" i="1"/>
  <c r="T55" i="1" s="1"/>
  <c r="N55" i="1"/>
  <c r="L55" i="1"/>
  <c r="J55" i="1"/>
  <c r="H55" i="1"/>
  <c r="F55" i="1"/>
  <c r="P54" i="1"/>
  <c r="Q54" i="1" s="1"/>
  <c r="O54" i="1"/>
  <c r="T54" i="1" s="1"/>
  <c r="N54" i="1"/>
  <c r="L54" i="1"/>
  <c r="J54" i="1"/>
  <c r="H54" i="1"/>
  <c r="F54" i="1"/>
  <c r="P53" i="1"/>
  <c r="Q53" i="1" s="1"/>
  <c r="O53" i="1"/>
  <c r="T53" i="1" s="1"/>
  <c r="N53" i="1"/>
  <c r="L53" i="1"/>
  <c r="J53" i="1"/>
  <c r="H53" i="1"/>
  <c r="F53" i="1"/>
  <c r="P52" i="1"/>
  <c r="Q52" i="1" s="1"/>
  <c r="O52" i="1"/>
  <c r="T52" i="1" s="1"/>
  <c r="N52" i="1"/>
  <c r="L52" i="1"/>
  <c r="J52" i="1"/>
  <c r="H52" i="1"/>
  <c r="F52" i="1"/>
  <c r="P51" i="1"/>
  <c r="Q51" i="1" s="1"/>
  <c r="O51" i="1"/>
  <c r="T51" i="1" s="1"/>
  <c r="N51" i="1"/>
  <c r="L51" i="1"/>
  <c r="J51" i="1"/>
  <c r="H51" i="1"/>
  <c r="F51" i="1"/>
  <c r="P50" i="1"/>
  <c r="O50" i="1"/>
  <c r="T50" i="1" s="1"/>
  <c r="N50" i="1"/>
  <c r="L50" i="1"/>
  <c r="J50" i="1"/>
  <c r="H50" i="1"/>
  <c r="F50" i="1"/>
  <c r="P49" i="1"/>
  <c r="Q49" i="1" s="1"/>
  <c r="O49" i="1"/>
  <c r="T49" i="1" s="1"/>
  <c r="T58" i="1" s="1"/>
  <c r="N49" i="1"/>
  <c r="L49" i="1"/>
  <c r="J49" i="1"/>
  <c r="H49" i="1"/>
  <c r="F49" i="1"/>
  <c r="R57" i="1" l="1"/>
  <c r="S57" i="1" s="1"/>
  <c r="E8" i="1"/>
  <c r="R54" i="1"/>
  <c r="S54" i="1" s="1"/>
  <c r="R56" i="1"/>
  <c r="S56" i="1" s="1"/>
  <c r="R51" i="1"/>
  <c r="S51" i="1" s="1"/>
  <c r="R52" i="1"/>
  <c r="S52" i="1" s="1"/>
  <c r="R53" i="1"/>
  <c r="S53" i="1" s="1"/>
  <c r="R49" i="1"/>
  <c r="S49" i="1" s="1"/>
  <c r="Q50" i="1"/>
  <c r="R50" i="1" s="1"/>
  <c r="S50" i="1" s="1"/>
</calcChain>
</file>

<file path=xl/sharedStrings.xml><?xml version="1.0" encoding="utf-8"?>
<sst xmlns="http://schemas.openxmlformats.org/spreadsheetml/2006/main" count="72" uniqueCount="38">
  <si>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</si>
  <si>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</si>
  <si>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</si>
  <si>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</si>
  <si>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</si>
  <si>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</si>
  <si>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</si>
  <si>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</si>
  <si>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</si>
  <si>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</si>
  <si>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</si>
  <si>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</si>
  <si>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</si>
  <si>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</si>
  <si>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</si>
  <si>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</si>
  <si>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</si>
  <si>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</si>
  <si>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</si>
  <si>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</si>
  <si>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</si>
  <si>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</si>
  <si>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</si>
  <si>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</si>
  <si>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</si>
  <si>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</si>
  <si>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</si>
  <si>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</si>
  <si>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</si>
  <si>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</si>
  <si>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</si>
  <si>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Специалист по закупкам _______________ Викторова Н.К.</t>
  </si>
  <si>
    <t>Мясо говядина</t>
  </si>
  <si>
    <t>Предложение № 1</t>
  </si>
  <si>
    <t>Предложение № 2</t>
  </si>
  <si>
    <t>Предложение № 3</t>
  </si>
  <si>
    <t xml:space="preserve">Приложение № 1 к Разделу 2.  "Информационная карта аукциона в электронной форме"
</t>
  </si>
  <si>
    <t xml:space="preserve">заключаемого на поставку продуктов питания – мясо - говядина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</si>
</sst>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_р_."/>
    <numFmt numFmtId="166" formatCode="#,##0.0000"/>
  </numFmts>
  <fonts count="25" x14ac:knownFonts="1">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8"/>
      <name val="Times New Roman"/>
      <family val="1"/>
      <charset val="204"/>
    </font>
    <font>
      <sz val="8"/>
      <color indexed="64"/>
      <name val="Times New Roman"/>
      <family val="1"/>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1" fillId="0" borderId="0"/>
    <xf numFmtId="0" fontId="22" fillId="0" borderId="0"/>
  </cellStyleXfs>
  <cellXfs count="84">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0" fontId="13" fillId="0" borderId="1" xfId="0" applyFont="1" applyBorder="1" applyAlignment="1">
      <alignment horizontal="center" vertical="top" wrapText="1"/>
    </xf>
    <xf numFmtId="165" fontId="13" fillId="0" borderId="1" xfId="0" applyNumberFormat="1" applyFont="1" applyBorder="1" applyAlignment="1">
      <alignment horizontal="center" vertical="top" wrapText="1"/>
    </xf>
    <xf numFmtId="4" fontId="15" fillId="0" borderId="1" xfId="0" applyNumberFormat="1" applyFont="1" applyBorder="1" applyAlignment="1">
      <alignment horizontal="right" vertical="top" shrinkToFit="1"/>
    </xf>
    <xf numFmtId="0" fontId="15" fillId="0" borderId="0" xfId="0" applyFont="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xf>
    <xf numFmtId="4" fontId="16" fillId="0" borderId="1" xfId="0" applyNumberFormat="1" applyFont="1" applyBorder="1" applyAlignment="1">
      <alignment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3"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20" fillId="0" borderId="1" xfId="0" applyNumberFormat="1" applyFont="1" applyBorder="1" applyAlignment="1">
      <alignment horizontal="center" vertical="top"/>
    </xf>
    <xf numFmtId="4" fontId="19"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19" fillId="0" borderId="1" xfId="0" applyFont="1" applyBorder="1" applyAlignment="1">
      <alignment vertical="center" wrapText="1"/>
    </xf>
    <xf numFmtId="2"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shrinkToFit="1"/>
    </xf>
    <xf numFmtId="2"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shrinkToFit="1"/>
    </xf>
    <xf numFmtId="2" fontId="19" fillId="0" borderId="1" xfId="1" applyNumberFormat="1" applyFont="1" applyBorder="1" applyAlignment="1">
      <alignment horizontal="center" vertical="center"/>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shrinkToFit="1"/>
    </xf>
    <xf numFmtId="2" fontId="19"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top" shrinkToFit="1"/>
    </xf>
    <xf numFmtId="0" fontId="2" fillId="0" borderId="0" xfId="0" applyFont="1" applyFill="1" applyAlignment="1">
      <alignment vertical="top"/>
    </xf>
    <xf numFmtId="2" fontId="13" fillId="0" borderId="1" xfId="0" applyNumberFormat="1" applyFont="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top" wrapText="1"/>
    </xf>
    <xf numFmtId="0" fontId="18" fillId="0" borderId="1" xfId="0" applyFont="1" applyBorder="1" applyAlignment="1">
      <alignment horizontal="justify" vertical="top" wrapText="1"/>
    </xf>
    <xf numFmtId="0" fontId="5" fillId="0" borderId="1" xfId="0" applyFont="1" applyBorder="1" applyAlignment="1">
      <alignment horizontal="justify" vertical="top" wrapText="1"/>
    </xf>
    <xf numFmtId="0" fontId="23" fillId="0" borderId="1" xfId="0" applyFont="1" applyBorder="1" applyAlignment="1">
      <alignment horizontal="justify" vertical="top" wrapText="1"/>
    </xf>
    <xf numFmtId="0" fontId="24" fillId="0" borderId="1" xfId="0" applyFont="1" applyBorder="1" applyAlignment="1">
      <alignment horizontal="justify" vertical="top" wrapText="1"/>
    </xf>
    <xf numFmtId="0" fontId="13" fillId="0" borderId="1" xfId="0" applyFont="1" applyBorder="1" applyAlignment="1">
      <alignment horizontal="center" vertical="top" wrapText="1"/>
    </xf>
    <xf numFmtId="165" fontId="15" fillId="0" borderId="1" xfId="0" applyNumberFormat="1" applyFont="1" applyBorder="1" applyAlignment="1">
      <alignment horizontal="center" vertical="top" wrapText="1"/>
    </xf>
    <xf numFmtId="0" fontId="16" fillId="0" borderId="1" xfId="0" applyFont="1" applyBorder="1" applyAlignment="1">
      <alignment horizontal="right" vertical="top" wrapText="1"/>
    </xf>
    <xf numFmtId="165" fontId="14"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42545</xdr:colOff>
      <xdr:row>62</xdr:row>
      <xdr:rowOff>585617</xdr:rowOff>
    </xdr:from>
    <xdr:to>
      <xdr:col>3</xdr:col>
      <xdr:colOff>196850</xdr:colOff>
      <xdr:row>62</xdr:row>
      <xdr:rowOff>849386</xdr:rowOff>
    </xdr:to>
    <xdr:pic>
      <xdr:nvPicPr>
        <xdr:cNvPr id="4" name="Picture 39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725295" y="5737055"/>
          <a:ext cx="781368" cy="263769"/>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5"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460010</xdr:colOff>
      <xdr:row>63</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7"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431435</xdr:colOff>
      <xdr:row>63</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63</xdr:row>
      <xdr:rowOff>412749</xdr:rowOff>
    </xdr:from>
    <xdr:to>
      <xdr:col>4</xdr:col>
      <xdr:colOff>407013</xdr:colOff>
      <xdr:row>63</xdr:row>
      <xdr:rowOff>698499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zoomScale="120" workbookViewId="0">
      <selection activeCell="D58" sqref="D58"/>
    </sheetView>
  </sheetViews>
  <sheetFormatPr defaultRowHeight="15" x14ac:dyDescent="0.25"/>
  <cols>
    <col min="1" max="1" width="4.5703125" style="1" bestFit="1" customWidth="1"/>
    <col min="2" max="2" width="20.7109375" style="1" bestFit="1" customWidth="1"/>
    <col min="3" max="3" width="9.42578125" style="1" bestFit="1" customWidth="1"/>
    <col min="4" max="4" width="8.140625" style="1" customWidth="1"/>
    <col min="5" max="5" width="10.28515625" style="1" customWidth="1"/>
    <col min="6" max="6" width="11" style="1" bestFit="1" customWidth="1"/>
    <col min="7" max="7" width="10.85546875" style="1" customWidth="1"/>
    <col min="8" max="8" width="11" style="1" bestFit="1" customWidth="1"/>
    <col min="9" max="9" width="12.140625" style="1" customWidth="1"/>
    <col min="10" max="10" width="11" style="1" bestFit="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5703125" style="1" bestFit="1" customWidth="1"/>
    <col min="17" max="17" width="13.85546875" style="1" bestFit="1" customWidth="1"/>
    <col min="18" max="18" width="11.85546875" style="1" bestFit="1" customWidth="1"/>
    <col min="19" max="19" width="14.28515625" style="1" hidden="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23.25" customHeight="1" x14ac:dyDescent="0.25">
      <c r="F1" s="4"/>
      <c r="G1" s="4"/>
      <c r="H1" s="4"/>
      <c r="P1" s="70" t="s">
        <v>36</v>
      </c>
      <c r="Q1" s="70"/>
      <c r="R1" s="70"/>
      <c r="S1" s="70"/>
      <c r="T1" s="70"/>
    </row>
    <row r="2" spans="1:21" s="3" customFormat="1" ht="12" x14ac:dyDescent="0.25">
      <c r="F2" s="4"/>
      <c r="G2" s="4"/>
      <c r="H2" s="4"/>
      <c r="T2" s="5"/>
    </row>
    <row r="3" spans="1:21" s="6" customFormat="1" ht="11.25" x14ac:dyDescent="0.25"/>
    <row r="4" spans="1:21" ht="15.75" x14ac:dyDescent="0.25">
      <c r="A4" s="80" t="s">
        <v>0</v>
      </c>
      <c r="B4" s="80"/>
      <c r="C4" s="80"/>
      <c r="D4" s="80"/>
      <c r="E4" s="80"/>
      <c r="F4" s="80"/>
      <c r="G4" s="80"/>
      <c r="H4" s="80"/>
      <c r="I4" s="80"/>
      <c r="J4" s="80"/>
      <c r="K4" s="80"/>
      <c r="L4" s="80"/>
      <c r="M4" s="80"/>
      <c r="N4" s="80"/>
      <c r="O4" s="80"/>
      <c r="P4" s="80"/>
      <c r="Q4" s="80"/>
      <c r="R4" s="80"/>
      <c r="S4" s="80"/>
      <c r="T4" s="80"/>
      <c r="U4" s="7"/>
    </row>
    <row r="5" spans="1:21" ht="15.75" x14ac:dyDescent="0.25">
      <c r="A5" s="80" t="s">
        <v>1</v>
      </c>
      <c r="B5" s="80"/>
      <c r="C5" s="80"/>
      <c r="D5" s="80"/>
      <c r="E5" s="80"/>
      <c r="F5" s="80"/>
      <c r="G5" s="80"/>
      <c r="H5" s="80"/>
      <c r="I5" s="80"/>
      <c r="J5" s="80"/>
      <c r="K5" s="80"/>
      <c r="L5" s="80"/>
      <c r="M5" s="80"/>
      <c r="N5" s="80"/>
      <c r="O5" s="80"/>
      <c r="P5" s="80"/>
      <c r="Q5" s="80"/>
      <c r="R5" s="80"/>
      <c r="S5" s="80"/>
      <c r="T5" s="80"/>
      <c r="U5" s="7"/>
    </row>
    <row r="6" spans="1:21" ht="15.75" x14ac:dyDescent="0.25">
      <c r="A6" s="80" t="s">
        <v>37</v>
      </c>
      <c r="B6" s="80"/>
      <c r="C6" s="80"/>
      <c r="D6" s="80"/>
      <c r="E6" s="80"/>
      <c r="F6" s="80"/>
      <c r="G6" s="80"/>
      <c r="H6" s="80"/>
      <c r="I6" s="80"/>
      <c r="J6" s="80"/>
      <c r="K6" s="80"/>
      <c r="L6" s="80"/>
      <c r="M6" s="80"/>
      <c r="N6" s="80"/>
      <c r="O6" s="80"/>
      <c r="P6" s="80"/>
      <c r="Q6" s="80"/>
      <c r="R6" s="80"/>
      <c r="S6" s="80"/>
      <c r="T6" s="80"/>
      <c r="U6" s="7"/>
    </row>
    <row r="7" spans="1:21" s="8" customFormat="1" ht="11.25" x14ac:dyDescent="0.25">
      <c r="R7" s="6"/>
      <c r="S7" s="6"/>
      <c r="U7" s="9"/>
    </row>
    <row r="8" spans="1:21" s="10" customFormat="1" ht="15.75" customHeight="1" x14ac:dyDescent="0.25">
      <c r="A8" s="81" t="s">
        <v>2</v>
      </c>
      <c r="B8" s="81"/>
      <c r="C8" s="81"/>
      <c r="D8" s="81"/>
      <c r="E8" s="82">
        <f>SUMIF(T58,"&gt;0")</f>
        <v>1719900</v>
      </c>
      <c r="F8" s="82"/>
      <c r="G8" s="83" t="s">
        <v>3</v>
      </c>
      <c r="H8" s="83"/>
      <c r="I8" s="11"/>
      <c r="J8" s="12"/>
      <c r="K8" s="12"/>
      <c r="L8" s="12"/>
      <c r="M8" s="12"/>
      <c r="N8" s="12"/>
      <c r="O8" s="12"/>
      <c r="P8" s="11"/>
      <c r="Q8" s="11"/>
      <c r="R8" s="11"/>
      <c r="S8" s="13" t="s">
        <v>4</v>
      </c>
      <c r="T8" s="14"/>
    </row>
    <row r="9" spans="1:21" s="6" customFormat="1" ht="11.25" x14ac:dyDescent="0.25">
      <c r="A9" s="15"/>
      <c r="B9" s="16"/>
      <c r="C9" s="15"/>
      <c r="D9" s="17"/>
      <c r="E9" s="18"/>
      <c r="F9" s="18"/>
      <c r="G9" s="18"/>
      <c r="H9" s="18"/>
      <c r="I9" s="18"/>
      <c r="J9" s="18"/>
      <c r="K9" s="18"/>
      <c r="L9" s="18"/>
      <c r="M9" s="18"/>
      <c r="N9" s="18"/>
      <c r="O9" s="18"/>
      <c r="P9" s="15"/>
      <c r="Q9" s="15"/>
      <c r="R9" s="15"/>
      <c r="S9" s="13" t="s">
        <v>5</v>
      </c>
      <c r="T9" s="19"/>
    </row>
    <row r="10" spans="1:21" ht="24" customHeight="1" x14ac:dyDescent="0.25">
      <c r="A10" s="75" t="s">
        <v>6</v>
      </c>
      <c r="B10" s="75" t="s">
        <v>7</v>
      </c>
      <c r="C10" s="79" t="s">
        <v>8</v>
      </c>
      <c r="D10" s="79"/>
      <c r="E10" s="78" t="s">
        <v>33</v>
      </c>
      <c r="F10" s="78"/>
      <c r="G10" s="78" t="s">
        <v>34</v>
      </c>
      <c r="H10" s="78"/>
      <c r="I10" s="78" t="s">
        <v>35</v>
      </c>
      <c r="J10" s="78"/>
      <c r="K10" s="78" t="s">
        <v>9</v>
      </c>
      <c r="L10" s="78"/>
      <c r="M10" s="78" t="s">
        <v>10</v>
      </c>
      <c r="N10" s="78"/>
      <c r="O10" s="76" t="s">
        <v>11</v>
      </c>
      <c r="P10" s="75" t="s">
        <v>12</v>
      </c>
      <c r="Q10" s="75" t="s">
        <v>13</v>
      </c>
      <c r="R10" s="75" t="s">
        <v>14</v>
      </c>
      <c r="S10" s="75" t="s">
        <v>15</v>
      </c>
      <c r="T10" s="76" t="s">
        <v>16</v>
      </c>
    </row>
    <row r="11" spans="1:21" ht="27" customHeight="1" x14ac:dyDescent="0.25">
      <c r="A11" s="75"/>
      <c r="B11" s="75"/>
      <c r="C11" s="24" t="s">
        <v>17</v>
      </c>
      <c r="D11" s="56" t="s">
        <v>18</v>
      </c>
      <c r="E11" s="21" t="s">
        <v>19</v>
      </c>
      <c r="F11" s="21" t="s">
        <v>20</v>
      </c>
      <c r="G11" s="21" t="s">
        <v>19</v>
      </c>
      <c r="H11" s="21" t="s">
        <v>20</v>
      </c>
      <c r="I11" s="21" t="s">
        <v>19</v>
      </c>
      <c r="J11" s="21" t="s">
        <v>20</v>
      </c>
      <c r="K11" s="21" t="s">
        <v>19</v>
      </c>
      <c r="L11" s="21" t="s">
        <v>20</v>
      </c>
      <c r="M11" s="21" t="s">
        <v>19</v>
      </c>
      <c r="N11" s="21" t="s">
        <v>20</v>
      </c>
      <c r="O11" s="76"/>
      <c r="P11" s="75"/>
      <c r="Q11" s="75"/>
      <c r="R11" s="75"/>
      <c r="S11" s="75"/>
      <c r="T11" s="76"/>
    </row>
    <row r="12" spans="1:21" ht="26.25" customHeight="1" x14ac:dyDescent="0.25">
      <c r="A12" s="44">
        <v>1</v>
      </c>
      <c r="B12" s="41" t="s">
        <v>32</v>
      </c>
      <c r="C12" s="35" t="s">
        <v>21</v>
      </c>
      <c r="D12" s="46">
        <v>1800</v>
      </c>
      <c r="E12" s="49">
        <v>910</v>
      </c>
      <c r="F12" s="50">
        <f t="shared" ref="F12:F13" si="0">E12*D12</f>
        <v>1638000</v>
      </c>
      <c r="G12" s="48">
        <v>1001</v>
      </c>
      <c r="H12" s="50">
        <f t="shared" ref="H12:H14" si="1">G12*D12</f>
        <v>1801800</v>
      </c>
      <c r="I12" s="49">
        <v>955.5</v>
      </c>
      <c r="J12" s="39">
        <f t="shared" ref="J12:J14" si="2">I12*D12</f>
        <v>1719900</v>
      </c>
      <c r="K12" s="40"/>
      <c r="L12" s="39">
        <f t="shared" ref="L12:L14" si="3">K12*D12</f>
        <v>0</v>
      </c>
      <c r="M12" s="39"/>
      <c r="N12" s="39">
        <f t="shared" ref="N12:N14" si="4">M12*D12</f>
        <v>0</v>
      </c>
      <c r="O12" s="39">
        <f t="shared" ref="O12:O14" si="5">ROUND(AVERAGE(E12,G12,I12,K12,M12),2)</f>
        <v>955.5</v>
      </c>
      <c r="P12" s="37">
        <f>COUNTA(E12,G12,I12,K12,M12)</f>
        <v>3</v>
      </c>
      <c r="Q12" s="37">
        <f t="shared" ref="Q12:Q14" si="6">SQRT((IF(E12&gt;0,POWER(E12-O12,2),0)+IF(G12&gt;0,POWER(G12-O12,2),0)+IF(I12&gt;0,POWER(I12-O12,2),0)+IF(K12&gt;0,POWER(K12-O12,2),0)+IF(M12&gt;0,POWER(M12-O12,2),0))/(P12-1))</f>
        <v>45.5</v>
      </c>
      <c r="R12" s="37">
        <f t="shared" ref="R12:R14" si="7">Q12/O12*100</f>
        <v>4.7619047619047619</v>
      </c>
      <c r="S12" s="37" t="str">
        <f t="shared" ref="S12:S14" si="8">IF(R12&lt;33,$S$8,$S$9)</f>
        <v>ОДН</v>
      </c>
      <c r="T12" s="22">
        <f t="shared" ref="T12:T14" si="9">D12*O12</f>
        <v>1719900</v>
      </c>
    </row>
    <row r="13" spans="1:21" ht="27" hidden="1" customHeight="1" x14ac:dyDescent="0.25">
      <c r="A13" s="44"/>
      <c r="B13" s="58"/>
      <c r="C13" s="36" t="s">
        <v>21</v>
      </c>
      <c r="D13" s="49"/>
      <c r="E13" s="60"/>
      <c r="F13" s="61">
        <f t="shared" si="0"/>
        <v>0</v>
      </c>
      <c r="G13" s="62"/>
      <c r="H13" s="61">
        <f t="shared" si="1"/>
        <v>0</v>
      </c>
      <c r="I13" s="60"/>
      <c r="J13" s="63">
        <f t="shared" si="2"/>
        <v>0</v>
      </c>
      <c r="K13" s="64"/>
      <c r="L13" s="63">
        <f t="shared" si="3"/>
        <v>0</v>
      </c>
      <c r="M13" s="63"/>
      <c r="N13" s="63">
        <f t="shared" si="4"/>
        <v>0</v>
      </c>
      <c r="O13" s="63" t="e">
        <f t="shared" si="5"/>
        <v>#DIV/0!</v>
      </c>
      <c r="P13" s="65">
        <f t="shared" ref="P13:P14" si="10">COUNTA(E13,G13,I13,K13,M13)</f>
        <v>0</v>
      </c>
      <c r="Q13" s="65">
        <f t="shared" si="6"/>
        <v>0</v>
      </c>
      <c r="R13" s="65" t="e">
        <f t="shared" si="7"/>
        <v>#DIV/0!</v>
      </c>
      <c r="S13" s="65" t="e">
        <f t="shared" si="8"/>
        <v>#DIV/0!</v>
      </c>
      <c r="T13" s="66" t="e">
        <f t="shared" si="9"/>
        <v>#DIV/0!</v>
      </c>
    </row>
    <row r="14" spans="1:21" s="67" customFormat="1" ht="27" hidden="1" customHeight="1" x14ac:dyDescent="0.25">
      <c r="A14" s="57"/>
      <c r="B14" s="41"/>
      <c r="C14" s="59" t="s">
        <v>21</v>
      </c>
      <c r="D14" s="60"/>
      <c r="E14" s="49"/>
      <c r="F14" s="50">
        <f>E14*D14</f>
        <v>0</v>
      </c>
      <c r="G14" s="48"/>
      <c r="H14" s="50">
        <f t="shared" si="1"/>
        <v>0</v>
      </c>
      <c r="I14" s="49"/>
      <c r="J14" s="39">
        <f t="shared" si="2"/>
        <v>0</v>
      </c>
      <c r="K14" s="40"/>
      <c r="L14" s="39">
        <f t="shared" si="3"/>
        <v>0</v>
      </c>
      <c r="M14" s="39"/>
      <c r="N14" s="39">
        <f t="shared" si="4"/>
        <v>0</v>
      </c>
      <c r="O14" s="39" t="e">
        <f t="shared" si="5"/>
        <v>#DIV/0!</v>
      </c>
      <c r="P14" s="37">
        <f t="shared" si="10"/>
        <v>0</v>
      </c>
      <c r="Q14" s="37">
        <f t="shared" si="6"/>
        <v>0</v>
      </c>
      <c r="R14" s="37" t="e">
        <f t="shared" si="7"/>
        <v>#DIV/0!</v>
      </c>
      <c r="S14" s="37" t="e">
        <f t="shared" si="8"/>
        <v>#DIV/0!</v>
      </c>
      <c r="T14" s="22" t="e">
        <f t="shared" si="9"/>
        <v>#DIV/0!</v>
      </c>
    </row>
    <row r="15" spans="1:21" ht="36" hidden="1" customHeight="1" x14ac:dyDescent="0.25">
      <c r="A15" s="55"/>
      <c r="B15" s="41"/>
      <c r="C15" s="36" t="s">
        <v>21</v>
      </c>
      <c r="D15" s="49"/>
      <c r="E15" s="49"/>
      <c r="F15" s="50">
        <f t="shared" ref="F15" si="11">E15*D15</f>
        <v>0</v>
      </c>
      <c r="G15" s="48"/>
      <c r="H15" s="50">
        <f t="shared" ref="H15" si="12">G15*D15</f>
        <v>0</v>
      </c>
      <c r="I15" s="68"/>
      <c r="J15" s="39">
        <f t="shared" ref="J15" si="13">I15*D15</f>
        <v>0</v>
      </c>
      <c r="K15" s="40"/>
      <c r="L15" s="39">
        <f t="shared" ref="L15" si="14">K15*D15</f>
        <v>0</v>
      </c>
      <c r="M15" s="39"/>
      <c r="N15" s="39">
        <f t="shared" ref="N15" si="15">M15*D15</f>
        <v>0</v>
      </c>
      <c r="O15" s="39" t="e">
        <f t="shared" ref="O15" si="16">ROUND(AVERAGE(E15,G15,I15,K15,M15),2)</f>
        <v>#DIV/0!</v>
      </c>
      <c r="P15" s="37">
        <f t="shared" ref="P15" si="17">COUNTA(E15,G15,I15,K15,M15)</f>
        <v>0</v>
      </c>
      <c r="Q15" s="37">
        <f t="shared" ref="Q15" si="18">SQRT((IF(E15&gt;0,POWER(E15-O15,2),0)+IF(G15&gt;0,POWER(G15-O15,2),0)+IF(I15&gt;0,POWER(I15-O15,2),0)+IF(K15&gt;0,POWER(K15-O15,2),0)+IF(M15&gt;0,POWER(M15-O15,2),0))/(P15-1))</f>
        <v>0</v>
      </c>
      <c r="R15" s="37" t="e">
        <f t="shared" ref="R15" si="19">Q15/O15*100</f>
        <v>#DIV/0!</v>
      </c>
      <c r="S15" s="37" t="e">
        <f t="shared" ref="S15" si="20">IF(R15&lt;33,$S$8,$S$9)</f>
        <v>#DIV/0!</v>
      </c>
      <c r="T15" s="22" t="e">
        <f t="shared" ref="T15" si="21">D15*O15</f>
        <v>#DIV/0!</v>
      </c>
    </row>
    <row r="16" spans="1:21" ht="41.25" hidden="1" customHeight="1" x14ac:dyDescent="0.25">
      <c r="A16" s="55"/>
      <c r="B16" s="41"/>
      <c r="C16" s="36"/>
      <c r="D16" s="49"/>
      <c r="E16" s="60"/>
      <c r="F16" s="61"/>
      <c r="G16" s="62"/>
      <c r="H16" s="61"/>
      <c r="I16" s="60"/>
      <c r="J16" s="63"/>
      <c r="K16" s="64"/>
      <c r="L16" s="63"/>
      <c r="M16" s="63"/>
      <c r="N16" s="63"/>
      <c r="O16" s="63"/>
      <c r="P16" s="65"/>
      <c r="Q16" s="65"/>
      <c r="R16" s="65"/>
      <c r="S16" s="65"/>
      <c r="T16" s="66"/>
    </row>
    <row r="17" spans="1:20" ht="48.75" hidden="1" customHeight="1" x14ac:dyDescent="0.25">
      <c r="A17" s="55">
        <v>6</v>
      </c>
      <c r="B17" s="41"/>
      <c r="C17" s="36"/>
      <c r="D17" s="49"/>
      <c r="E17" s="49"/>
      <c r="F17" s="50"/>
      <c r="G17" s="48"/>
      <c r="H17" s="50"/>
      <c r="I17" s="49"/>
      <c r="J17" s="39"/>
      <c r="K17" s="40"/>
      <c r="L17" s="39"/>
      <c r="M17" s="39"/>
      <c r="N17" s="39"/>
      <c r="O17" s="39"/>
      <c r="P17" s="37"/>
      <c r="Q17" s="37"/>
      <c r="R17" s="37"/>
      <c r="S17" s="37"/>
      <c r="T17" s="22"/>
    </row>
    <row r="18" spans="1:20" ht="27" hidden="1" customHeight="1" x14ac:dyDescent="0.25">
      <c r="A18" s="55">
        <v>7</v>
      </c>
      <c r="B18" s="41"/>
      <c r="C18" s="36" t="s">
        <v>21</v>
      </c>
      <c r="D18" s="49"/>
      <c r="E18" s="49"/>
      <c r="F18" s="50">
        <f t="shared" ref="F18:F30" si="22">E18*D18</f>
        <v>0</v>
      </c>
      <c r="G18" s="48"/>
      <c r="H18" s="50">
        <f t="shared" ref="H18:H30" si="23">G18*D18</f>
        <v>0</v>
      </c>
      <c r="I18" s="49"/>
      <c r="J18" s="39">
        <f t="shared" ref="J18:J26" si="24">I18*D18</f>
        <v>0</v>
      </c>
      <c r="K18" s="40"/>
      <c r="L18" s="39">
        <f t="shared" ref="L18:L30" si="25">K18*D18</f>
        <v>0</v>
      </c>
      <c r="M18" s="39"/>
      <c r="N18" s="39">
        <f t="shared" ref="N18:N30" si="26">M18*D18</f>
        <v>0</v>
      </c>
      <c r="O18" s="39" t="e">
        <f t="shared" ref="O18:O30" si="27">ROUND(AVERAGE(E18,G18,I18,K18,M18),2)</f>
        <v>#DIV/0!</v>
      </c>
      <c r="P18" s="37">
        <f t="shared" ref="P18:P30" si="28">COUNTA(E18,G18,I18,K18,M18)</f>
        <v>0</v>
      </c>
      <c r="Q18" s="37">
        <f t="shared" ref="Q18:Q30" si="29">SQRT((IF(E18&gt;0,POWER(E18-O18,2),0)+IF(G18&gt;0,POWER(G18-O18,2),0)+IF(I18&gt;0,POWER(I18-O18,2),0)+IF(K18&gt;0,POWER(K18-O18,2),0)+IF(M18&gt;0,POWER(M18-O18,2),0))/(P18-1))</f>
        <v>0</v>
      </c>
      <c r="R18" s="37" t="e">
        <f t="shared" ref="R18:R30" si="30">Q18/O18*100</f>
        <v>#DIV/0!</v>
      </c>
      <c r="S18" s="37" t="e">
        <f t="shared" ref="S18:S30" si="31">IF(R18&lt;33,$S$8,$S$9)</f>
        <v>#DIV/0!</v>
      </c>
      <c r="T18" s="22" t="e">
        <f t="shared" ref="T18:T30" si="32">D18*O18</f>
        <v>#DIV/0!</v>
      </c>
    </row>
    <row r="19" spans="1:20" ht="27" hidden="1" customHeight="1" x14ac:dyDescent="0.25">
      <c r="A19" s="55">
        <v>8</v>
      </c>
      <c r="B19" s="41"/>
      <c r="C19" s="36" t="s">
        <v>21</v>
      </c>
      <c r="D19" s="49"/>
      <c r="E19" s="49"/>
      <c r="F19" s="50">
        <f t="shared" si="22"/>
        <v>0</v>
      </c>
      <c r="G19" s="48"/>
      <c r="H19" s="50">
        <f t="shared" si="23"/>
        <v>0</v>
      </c>
      <c r="I19" s="49"/>
      <c r="J19" s="39">
        <f t="shared" si="24"/>
        <v>0</v>
      </c>
      <c r="K19" s="40"/>
      <c r="L19" s="39">
        <f t="shared" si="25"/>
        <v>0</v>
      </c>
      <c r="M19" s="39"/>
      <c r="N19" s="39">
        <f t="shared" si="26"/>
        <v>0</v>
      </c>
      <c r="O19" s="39" t="e">
        <f t="shared" si="27"/>
        <v>#DIV/0!</v>
      </c>
      <c r="P19" s="37">
        <f t="shared" si="28"/>
        <v>0</v>
      </c>
      <c r="Q19" s="37">
        <f t="shared" si="29"/>
        <v>0</v>
      </c>
      <c r="R19" s="37" t="e">
        <f t="shared" si="30"/>
        <v>#DIV/0!</v>
      </c>
      <c r="S19" s="37" t="e">
        <f t="shared" si="31"/>
        <v>#DIV/0!</v>
      </c>
      <c r="T19" s="22" t="e">
        <f t="shared" si="32"/>
        <v>#DIV/0!</v>
      </c>
    </row>
    <row r="20" spans="1:20" ht="27" hidden="1" customHeight="1" x14ac:dyDescent="0.25">
      <c r="A20" s="55">
        <v>9</v>
      </c>
      <c r="B20" s="41"/>
      <c r="C20" s="36" t="s">
        <v>21</v>
      </c>
      <c r="D20" s="49"/>
      <c r="E20" s="49"/>
      <c r="F20" s="50">
        <f t="shared" si="22"/>
        <v>0</v>
      </c>
      <c r="G20" s="51"/>
      <c r="H20" s="50">
        <f t="shared" si="23"/>
        <v>0</v>
      </c>
      <c r="I20" s="49"/>
      <c r="J20" s="39">
        <f t="shared" si="24"/>
        <v>0</v>
      </c>
      <c r="K20" s="40"/>
      <c r="L20" s="39">
        <f t="shared" si="25"/>
        <v>0</v>
      </c>
      <c r="M20" s="39"/>
      <c r="N20" s="39">
        <f t="shared" si="26"/>
        <v>0</v>
      </c>
      <c r="O20" s="39" t="e">
        <f t="shared" si="27"/>
        <v>#DIV/0!</v>
      </c>
      <c r="P20" s="37">
        <f t="shared" si="28"/>
        <v>0</v>
      </c>
      <c r="Q20" s="37">
        <f t="shared" si="29"/>
        <v>0</v>
      </c>
      <c r="R20" s="37" t="e">
        <f t="shared" si="30"/>
        <v>#DIV/0!</v>
      </c>
      <c r="S20" s="37" t="e">
        <f t="shared" si="31"/>
        <v>#DIV/0!</v>
      </c>
      <c r="T20" s="22" t="e">
        <f t="shared" si="32"/>
        <v>#DIV/0!</v>
      </c>
    </row>
    <row r="21" spans="1:20" ht="27" hidden="1" customHeight="1" x14ac:dyDescent="0.25">
      <c r="A21" s="55">
        <v>10</v>
      </c>
      <c r="B21" s="41"/>
      <c r="C21" s="36" t="s">
        <v>21</v>
      </c>
      <c r="D21" s="49"/>
      <c r="E21" s="49"/>
      <c r="F21" s="50">
        <f t="shared" si="22"/>
        <v>0</v>
      </c>
      <c r="G21" s="51"/>
      <c r="H21" s="50">
        <f t="shared" si="23"/>
        <v>0</v>
      </c>
      <c r="I21" s="49"/>
      <c r="J21" s="39">
        <f t="shared" si="24"/>
        <v>0</v>
      </c>
      <c r="K21" s="40"/>
      <c r="L21" s="39">
        <f t="shared" si="25"/>
        <v>0</v>
      </c>
      <c r="M21" s="39"/>
      <c r="N21" s="39">
        <f t="shared" si="26"/>
        <v>0</v>
      </c>
      <c r="O21" s="39" t="e">
        <f t="shared" si="27"/>
        <v>#DIV/0!</v>
      </c>
      <c r="P21" s="37">
        <f t="shared" si="28"/>
        <v>0</v>
      </c>
      <c r="Q21" s="37">
        <f t="shared" si="29"/>
        <v>0</v>
      </c>
      <c r="R21" s="37" t="e">
        <f t="shared" si="30"/>
        <v>#DIV/0!</v>
      </c>
      <c r="S21" s="37" t="e">
        <f t="shared" si="31"/>
        <v>#DIV/0!</v>
      </c>
      <c r="T21" s="22" t="e">
        <f t="shared" si="32"/>
        <v>#DIV/0!</v>
      </c>
    </row>
    <row r="22" spans="1:20" ht="27" hidden="1" customHeight="1" x14ac:dyDescent="0.25">
      <c r="A22" s="55">
        <v>11</v>
      </c>
      <c r="B22" s="41"/>
      <c r="C22" s="36" t="s">
        <v>21</v>
      </c>
      <c r="D22" s="49"/>
      <c r="E22" s="49"/>
      <c r="F22" s="50">
        <f t="shared" si="22"/>
        <v>0</v>
      </c>
      <c r="G22" s="48"/>
      <c r="H22" s="50">
        <f t="shared" si="23"/>
        <v>0</v>
      </c>
      <c r="I22" s="49"/>
      <c r="J22" s="39">
        <f t="shared" si="24"/>
        <v>0</v>
      </c>
      <c r="K22" s="40"/>
      <c r="L22" s="39">
        <f t="shared" si="25"/>
        <v>0</v>
      </c>
      <c r="M22" s="39"/>
      <c r="N22" s="39">
        <f t="shared" si="26"/>
        <v>0</v>
      </c>
      <c r="O22" s="39" t="e">
        <f t="shared" si="27"/>
        <v>#DIV/0!</v>
      </c>
      <c r="P22" s="37">
        <f t="shared" si="28"/>
        <v>0</v>
      </c>
      <c r="Q22" s="37">
        <f t="shared" si="29"/>
        <v>0</v>
      </c>
      <c r="R22" s="37" t="e">
        <f t="shared" si="30"/>
        <v>#DIV/0!</v>
      </c>
      <c r="S22" s="37" t="e">
        <f t="shared" si="31"/>
        <v>#DIV/0!</v>
      </c>
      <c r="T22" s="22" t="e">
        <f t="shared" si="32"/>
        <v>#DIV/0!</v>
      </c>
    </row>
    <row r="23" spans="1:20" ht="27" hidden="1" customHeight="1" x14ac:dyDescent="0.25">
      <c r="A23" s="55">
        <v>12</v>
      </c>
      <c r="B23" s="41"/>
      <c r="C23" s="36" t="s">
        <v>21</v>
      </c>
      <c r="D23" s="49"/>
      <c r="E23" s="49"/>
      <c r="F23" s="50">
        <f t="shared" si="22"/>
        <v>0</v>
      </c>
      <c r="G23" s="48"/>
      <c r="H23" s="50">
        <f t="shared" si="23"/>
        <v>0</v>
      </c>
      <c r="I23" s="49"/>
      <c r="J23" s="39">
        <f t="shared" si="24"/>
        <v>0</v>
      </c>
      <c r="K23" s="40"/>
      <c r="L23" s="39">
        <f t="shared" si="25"/>
        <v>0</v>
      </c>
      <c r="M23" s="39"/>
      <c r="N23" s="39">
        <f t="shared" si="26"/>
        <v>0</v>
      </c>
      <c r="O23" s="39" t="e">
        <f t="shared" si="27"/>
        <v>#DIV/0!</v>
      </c>
      <c r="P23" s="37">
        <f t="shared" si="28"/>
        <v>0</v>
      </c>
      <c r="Q23" s="37">
        <f t="shared" si="29"/>
        <v>0</v>
      </c>
      <c r="R23" s="37" t="e">
        <f t="shared" si="30"/>
        <v>#DIV/0!</v>
      </c>
      <c r="S23" s="37" t="e">
        <f t="shared" si="31"/>
        <v>#DIV/0!</v>
      </c>
      <c r="T23" s="22" t="e">
        <f t="shared" si="32"/>
        <v>#DIV/0!</v>
      </c>
    </row>
    <row r="24" spans="1:20" ht="27" hidden="1" customHeight="1" x14ac:dyDescent="0.25">
      <c r="A24" s="55">
        <v>13</v>
      </c>
      <c r="B24" s="41"/>
      <c r="C24" s="36" t="s">
        <v>21</v>
      </c>
      <c r="D24" s="49"/>
      <c r="E24" s="49"/>
      <c r="F24" s="50">
        <f t="shared" si="22"/>
        <v>0</v>
      </c>
      <c r="G24" s="48"/>
      <c r="H24" s="50">
        <f t="shared" si="23"/>
        <v>0</v>
      </c>
      <c r="I24" s="49"/>
      <c r="J24" s="39">
        <f t="shared" si="24"/>
        <v>0</v>
      </c>
      <c r="K24" s="40"/>
      <c r="L24" s="39">
        <f t="shared" si="25"/>
        <v>0</v>
      </c>
      <c r="M24" s="39"/>
      <c r="N24" s="39">
        <f t="shared" si="26"/>
        <v>0</v>
      </c>
      <c r="O24" s="39" t="e">
        <f t="shared" si="27"/>
        <v>#DIV/0!</v>
      </c>
      <c r="P24" s="37">
        <f t="shared" si="28"/>
        <v>0</v>
      </c>
      <c r="Q24" s="37">
        <f t="shared" si="29"/>
        <v>0</v>
      </c>
      <c r="R24" s="37" t="e">
        <f t="shared" si="30"/>
        <v>#DIV/0!</v>
      </c>
      <c r="S24" s="37" t="e">
        <f t="shared" si="31"/>
        <v>#DIV/0!</v>
      </c>
      <c r="T24" s="22" t="e">
        <f t="shared" si="32"/>
        <v>#DIV/0!</v>
      </c>
    </row>
    <row r="25" spans="1:20" ht="27" hidden="1" customHeight="1" x14ac:dyDescent="0.25">
      <c r="A25" s="55">
        <v>14</v>
      </c>
      <c r="B25" s="41"/>
      <c r="C25" s="36" t="s">
        <v>21</v>
      </c>
      <c r="D25" s="49"/>
      <c r="E25" s="49"/>
      <c r="F25" s="50">
        <f t="shared" si="22"/>
        <v>0</v>
      </c>
      <c r="G25" s="48"/>
      <c r="H25" s="50">
        <f t="shared" si="23"/>
        <v>0</v>
      </c>
      <c r="I25" s="49"/>
      <c r="J25" s="39">
        <f t="shared" si="24"/>
        <v>0</v>
      </c>
      <c r="K25" s="40"/>
      <c r="L25" s="39">
        <f t="shared" si="25"/>
        <v>0</v>
      </c>
      <c r="M25" s="39"/>
      <c r="N25" s="39">
        <f t="shared" si="26"/>
        <v>0</v>
      </c>
      <c r="O25" s="39" t="e">
        <f t="shared" si="27"/>
        <v>#DIV/0!</v>
      </c>
      <c r="P25" s="37">
        <f t="shared" si="28"/>
        <v>0</v>
      </c>
      <c r="Q25" s="37">
        <f t="shared" si="29"/>
        <v>0</v>
      </c>
      <c r="R25" s="37" t="e">
        <f t="shared" si="30"/>
        <v>#DIV/0!</v>
      </c>
      <c r="S25" s="37" t="e">
        <f t="shared" si="31"/>
        <v>#DIV/0!</v>
      </c>
      <c r="T25" s="22" t="e">
        <f t="shared" si="32"/>
        <v>#DIV/0!</v>
      </c>
    </row>
    <row r="26" spans="1:20" ht="19.5" hidden="1" customHeight="1" x14ac:dyDescent="0.25">
      <c r="A26" s="55">
        <v>15</v>
      </c>
      <c r="B26" s="41"/>
      <c r="C26" s="36" t="s">
        <v>21</v>
      </c>
      <c r="D26" s="49"/>
      <c r="E26" s="49"/>
      <c r="F26" s="50">
        <f t="shared" si="22"/>
        <v>0</v>
      </c>
      <c r="G26" s="48"/>
      <c r="H26" s="50">
        <f t="shared" si="23"/>
        <v>0</v>
      </c>
      <c r="I26" s="49"/>
      <c r="J26" s="39">
        <f t="shared" si="24"/>
        <v>0</v>
      </c>
      <c r="K26" s="40"/>
      <c r="L26" s="39">
        <f t="shared" si="25"/>
        <v>0</v>
      </c>
      <c r="M26" s="39"/>
      <c r="N26" s="39">
        <f t="shared" si="26"/>
        <v>0</v>
      </c>
      <c r="O26" s="39" t="e">
        <f t="shared" si="27"/>
        <v>#DIV/0!</v>
      </c>
      <c r="P26" s="37">
        <f t="shared" si="28"/>
        <v>0</v>
      </c>
      <c r="Q26" s="37">
        <f t="shared" si="29"/>
        <v>0</v>
      </c>
      <c r="R26" s="37" t="e">
        <f t="shared" si="30"/>
        <v>#DIV/0!</v>
      </c>
      <c r="S26" s="37" t="e">
        <f t="shared" si="31"/>
        <v>#DIV/0!</v>
      </c>
      <c r="T26" s="22" t="e">
        <f t="shared" si="32"/>
        <v>#DIV/0!</v>
      </c>
    </row>
    <row r="27" spans="1:20" hidden="1" x14ac:dyDescent="0.25">
      <c r="A27" s="55">
        <v>16</v>
      </c>
      <c r="B27" s="41"/>
      <c r="C27" s="36" t="s">
        <v>21</v>
      </c>
      <c r="D27" s="49"/>
      <c r="E27" s="49"/>
      <c r="F27" s="50">
        <f t="shared" si="22"/>
        <v>0</v>
      </c>
      <c r="G27" s="48"/>
      <c r="H27" s="50">
        <f t="shared" si="23"/>
        <v>0</v>
      </c>
      <c r="I27" s="49"/>
      <c r="J27" s="39">
        <v>1500</v>
      </c>
      <c r="K27" s="40"/>
      <c r="L27" s="39">
        <f t="shared" si="25"/>
        <v>0</v>
      </c>
      <c r="M27" s="39"/>
      <c r="N27" s="39">
        <f t="shared" si="26"/>
        <v>0</v>
      </c>
      <c r="O27" s="39" t="e">
        <f t="shared" si="27"/>
        <v>#DIV/0!</v>
      </c>
      <c r="P27" s="37">
        <f t="shared" si="28"/>
        <v>0</v>
      </c>
      <c r="Q27" s="37">
        <f t="shared" si="29"/>
        <v>0</v>
      </c>
      <c r="R27" s="37" t="e">
        <f t="shared" si="30"/>
        <v>#DIV/0!</v>
      </c>
      <c r="S27" s="37" t="e">
        <f t="shared" si="31"/>
        <v>#DIV/0!</v>
      </c>
      <c r="T27" s="22" t="e">
        <f t="shared" si="32"/>
        <v>#DIV/0!</v>
      </c>
    </row>
    <row r="28" spans="1:20" ht="21" hidden="1" customHeight="1" x14ac:dyDescent="0.25">
      <c r="A28" s="55">
        <v>17</v>
      </c>
      <c r="B28" s="45"/>
      <c r="C28" s="36" t="s">
        <v>21</v>
      </c>
      <c r="D28" s="49"/>
      <c r="E28" s="49"/>
      <c r="F28" s="50">
        <f t="shared" si="22"/>
        <v>0</v>
      </c>
      <c r="G28" s="51"/>
      <c r="H28" s="50">
        <f t="shared" si="23"/>
        <v>0</v>
      </c>
      <c r="I28" s="49"/>
      <c r="J28" s="39">
        <v>150</v>
      </c>
      <c r="K28" s="40"/>
      <c r="L28" s="39">
        <f t="shared" si="25"/>
        <v>0</v>
      </c>
      <c r="M28" s="39"/>
      <c r="N28" s="39">
        <f t="shared" si="26"/>
        <v>0</v>
      </c>
      <c r="O28" s="39" t="e">
        <f t="shared" si="27"/>
        <v>#DIV/0!</v>
      </c>
      <c r="P28" s="37">
        <f t="shared" si="28"/>
        <v>0</v>
      </c>
      <c r="Q28" s="37">
        <f t="shared" si="29"/>
        <v>0</v>
      </c>
      <c r="R28" s="37" t="e">
        <f t="shared" si="30"/>
        <v>#DIV/0!</v>
      </c>
      <c r="S28" s="37" t="e">
        <f t="shared" si="31"/>
        <v>#DIV/0!</v>
      </c>
      <c r="T28" s="22" t="e">
        <f t="shared" si="32"/>
        <v>#DIV/0!</v>
      </c>
    </row>
    <row r="29" spans="1:20" hidden="1" x14ac:dyDescent="0.25">
      <c r="A29" s="55">
        <v>18</v>
      </c>
      <c r="B29" s="41"/>
      <c r="C29" s="36" t="s">
        <v>21</v>
      </c>
      <c r="D29" s="49"/>
      <c r="E29" s="49"/>
      <c r="F29" s="50">
        <f t="shared" si="22"/>
        <v>0</v>
      </c>
      <c r="G29" s="51"/>
      <c r="H29" s="50">
        <f t="shared" si="23"/>
        <v>0</v>
      </c>
      <c r="I29" s="49"/>
      <c r="J29" s="39">
        <f t="shared" ref="J29:J30" si="33">I29*D29</f>
        <v>0</v>
      </c>
      <c r="K29" s="40"/>
      <c r="L29" s="39">
        <f t="shared" si="25"/>
        <v>0</v>
      </c>
      <c r="M29" s="39"/>
      <c r="N29" s="39">
        <f t="shared" si="26"/>
        <v>0</v>
      </c>
      <c r="O29" s="39" t="e">
        <f t="shared" si="27"/>
        <v>#DIV/0!</v>
      </c>
      <c r="P29" s="37">
        <f t="shared" si="28"/>
        <v>0</v>
      </c>
      <c r="Q29" s="37">
        <f t="shared" si="29"/>
        <v>0</v>
      </c>
      <c r="R29" s="37" t="e">
        <f t="shared" si="30"/>
        <v>#DIV/0!</v>
      </c>
      <c r="S29" s="37" t="e">
        <f t="shared" si="31"/>
        <v>#DIV/0!</v>
      </c>
      <c r="T29" s="22" t="e">
        <f t="shared" si="32"/>
        <v>#DIV/0!</v>
      </c>
    </row>
    <row r="30" spans="1:20" ht="13.9" hidden="1" customHeight="1" x14ac:dyDescent="0.25">
      <c r="A30" s="55">
        <v>19</v>
      </c>
      <c r="B30" s="41"/>
      <c r="C30" s="35" t="s">
        <v>21</v>
      </c>
      <c r="D30" s="46"/>
      <c r="E30" s="46"/>
      <c r="F30" s="47">
        <f t="shared" si="22"/>
        <v>0</v>
      </c>
      <c r="G30" s="48"/>
      <c r="H30" s="47">
        <f t="shared" si="23"/>
        <v>0</v>
      </c>
      <c r="I30" s="46"/>
      <c r="J30" s="39">
        <f t="shared" si="33"/>
        <v>0</v>
      </c>
      <c r="K30" s="40"/>
      <c r="L30" s="39">
        <f t="shared" si="25"/>
        <v>0</v>
      </c>
      <c r="M30" s="39"/>
      <c r="N30" s="39">
        <f t="shared" si="26"/>
        <v>0</v>
      </c>
      <c r="O30" s="39" t="e">
        <f t="shared" si="27"/>
        <v>#DIV/0!</v>
      </c>
      <c r="P30" s="37">
        <f t="shared" si="28"/>
        <v>0</v>
      </c>
      <c r="Q30" s="37">
        <f t="shared" si="29"/>
        <v>0</v>
      </c>
      <c r="R30" s="37" t="e">
        <f t="shared" si="30"/>
        <v>#DIV/0!</v>
      </c>
      <c r="S30" s="37" t="e">
        <f t="shared" si="31"/>
        <v>#DIV/0!</v>
      </c>
      <c r="T30" s="22" t="e">
        <f t="shared" si="32"/>
        <v>#DIV/0!</v>
      </c>
    </row>
    <row r="31" spans="1:20" hidden="1" x14ac:dyDescent="0.25">
      <c r="A31" s="55">
        <v>20</v>
      </c>
      <c r="B31" s="41"/>
      <c r="C31" s="36" t="s">
        <v>21</v>
      </c>
      <c r="D31" s="49"/>
      <c r="E31" s="49"/>
      <c r="F31" s="50">
        <f t="shared" ref="F31" si="34">E31*D31</f>
        <v>0</v>
      </c>
      <c r="G31" s="51"/>
      <c r="H31" s="50">
        <f t="shared" ref="H31" si="35">G31*D31</f>
        <v>0</v>
      </c>
      <c r="I31" s="49"/>
      <c r="J31" s="39">
        <v>150</v>
      </c>
      <c r="K31" s="40"/>
      <c r="L31" s="39">
        <f t="shared" ref="L31" si="36">K31*D31</f>
        <v>0</v>
      </c>
      <c r="M31" s="39"/>
      <c r="N31" s="39">
        <f t="shared" ref="N31" si="37">M31*D31</f>
        <v>0</v>
      </c>
      <c r="O31" s="39" t="e">
        <f t="shared" ref="O31" si="38">ROUND(AVERAGE(E31,G31,I31,K31,M31),2)</f>
        <v>#DIV/0!</v>
      </c>
      <c r="P31" s="37">
        <f t="shared" ref="P31" si="39">COUNTA(E31,G31,I31,K31,M31)</f>
        <v>0</v>
      </c>
      <c r="Q31" s="37">
        <f t="shared" ref="Q31" si="40">SQRT((IF(E31&gt;0,POWER(E31-O31,2),0)+IF(G31&gt;0,POWER(G31-O31,2),0)+IF(I31&gt;0,POWER(I31-O31,2),0)+IF(K31&gt;0,POWER(K31-O31,2),0)+IF(M31&gt;0,POWER(M31-O31,2),0))/(P31-1))</f>
        <v>0</v>
      </c>
      <c r="R31" s="37" t="e">
        <f t="shared" ref="R31" si="41">Q31/O31*100</f>
        <v>#DIV/0!</v>
      </c>
      <c r="S31" s="37" t="e">
        <f t="shared" ref="S31" si="42">IF(R31&lt;33,$S$8,$S$9)</f>
        <v>#DIV/0!</v>
      </c>
      <c r="T31" s="22" t="e">
        <f t="shared" ref="T31" si="43">D31*O31</f>
        <v>#DIV/0!</v>
      </c>
    </row>
    <row r="32" spans="1:20" hidden="1" x14ac:dyDescent="0.25">
      <c r="A32" s="55">
        <v>21</v>
      </c>
      <c r="B32" s="41"/>
      <c r="C32" s="36" t="s">
        <v>21</v>
      </c>
      <c r="D32" s="49"/>
      <c r="E32" s="49"/>
      <c r="F32" s="50">
        <f t="shared" ref="F32:F39" si="44">E32*D32</f>
        <v>0</v>
      </c>
      <c r="G32" s="48"/>
      <c r="H32" s="50">
        <f t="shared" ref="H32:H39" si="45">G32*D32</f>
        <v>0</v>
      </c>
      <c r="I32" s="49"/>
      <c r="J32" s="39">
        <f t="shared" ref="J32:J39" si="46">I32*D32</f>
        <v>0</v>
      </c>
      <c r="K32" s="40"/>
      <c r="L32" s="39">
        <f t="shared" ref="L32:L39" si="47">K32*D32</f>
        <v>0</v>
      </c>
      <c r="M32" s="39"/>
      <c r="N32" s="39">
        <f t="shared" ref="N32:N39" si="48">M32*D32</f>
        <v>0</v>
      </c>
      <c r="O32" s="39" t="e">
        <f t="shared" ref="O32:O39" si="49">ROUND(AVERAGE(E32,G32,I32,K32,M32),2)</f>
        <v>#DIV/0!</v>
      </c>
      <c r="P32" s="37">
        <f t="shared" ref="P32:P39" si="50">COUNTA(E32,G32,I32,K32,M32)</f>
        <v>0</v>
      </c>
      <c r="Q32" s="37">
        <f t="shared" ref="Q32:Q39" si="51">SQRT((IF(E32&gt;0,POWER(E32-O32,2),0)+IF(G32&gt;0,POWER(G32-O32,2),0)+IF(I32&gt;0,POWER(I32-O32,2),0)+IF(K32&gt;0,POWER(K32-O32,2),0)+IF(M32&gt;0,POWER(M32-O32,2),0))/(P32-1))</f>
        <v>0</v>
      </c>
      <c r="R32" s="37" t="e">
        <f t="shared" ref="R32:R39" si="52">Q32/O32*100</f>
        <v>#DIV/0!</v>
      </c>
      <c r="S32" s="37" t="e">
        <f t="shared" ref="S32:S39" si="53">IF(R32&lt;33,$S$8,$S$9)</f>
        <v>#DIV/0!</v>
      </c>
      <c r="T32" s="22" t="e">
        <f t="shared" ref="T32:T39" si="54">D32*O32</f>
        <v>#DIV/0!</v>
      </c>
    </row>
    <row r="33" spans="1:20" hidden="1" x14ac:dyDescent="0.25">
      <c r="A33" s="55">
        <v>22</v>
      </c>
      <c r="B33" s="41"/>
      <c r="C33" s="36" t="s">
        <v>21</v>
      </c>
      <c r="D33" s="49"/>
      <c r="E33" s="49"/>
      <c r="F33" s="50">
        <f t="shared" si="44"/>
        <v>0</v>
      </c>
      <c r="G33" s="48"/>
      <c r="H33" s="50">
        <f t="shared" si="45"/>
        <v>0</v>
      </c>
      <c r="I33" s="49"/>
      <c r="J33" s="39">
        <f t="shared" si="46"/>
        <v>0</v>
      </c>
      <c r="K33" s="40"/>
      <c r="L33" s="39">
        <f t="shared" si="47"/>
        <v>0</v>
      </c>
      <c r="M33" s="39"/>
      <c r="N33" s="39">
        <f t="shared" si="48"/>
        <v>0</v>
      </c>
      <c r="O33" s="39" t="e">
        <f t="shared" si="49"/>
        <v>#DIV/0!</v>
      </c>
      <c r="P33" s="37">
        <f t="shared" si="50"/>
        <v>0</v>
      </c>
      <c r="Q33" s="37">
        <f t="shared" si="51"/>
        <v>0</v>
      </c>
      <c r="R33" s="37" t="e">
        <f t="shared" si="52"/>
        <v>#DIV/0!</v>
      </c>
      <c r="S33" s="37" t="e">
        <f t="shared" si="53"/>
        <v>#DIV/0!</v>
      </c>
      <c r="T33" s="22" t="e">
        <f t="shared" si="54"/>
        <v>#DIV/0!</v>
      </c>
    </row>
    <row r="34" spans="1:20" hidden="1" x14ac:dyDescent="0.25">
      <c r="A34" s="55">
        <v>23</v>
      </c>
      <c r="B34" s="41"/>
      <c r="C34" s="36" t="s">
        <v>21</v>
      </c>
      <c r="D34" s="49"/>
      <c r="E34" s="49"/>
      <c r="F34" s="50">
        <f t="shared" si="44"/>
        <v>0</v>
      </c>
      <c r="G34" s="48"/>
      <c r="H34" s="50">
        <f t="shared" si="45"/>
        <v>0</v>
      </c>
      <c r="I34" s="49"/>
      <c r="J34" s="39">
        <f t="shared" si="46"/>
        <v>0</v>
      </c>
      <c r="K34" s="40"/>
      <c r="L34" s="39">
        <f t="shared" si="47"/>
        <v>0</v>
      </c>
      <c r="M34" s="39"/>
      <c r="N34" s="39">
        <f t="shared" si="48"/>
        <v>0</v>
      </c>
      <c r="O34" s="39" t="e">
        <f t="shared" si="49"/>
        <v>#DIV/0!</v>
      </c>
      <c r="P34" s="37">
        <f t="shared" si="50"/>
        <v>0</v>
      </c>
      <c r="Q34" s="37">
        <f t="shared" si="51"/>
        <v>0</v>
      </c>
      <c r="R34" s="37" t="e">
        <f t="shared" si="52"/>
        <v>#DIV/0!</v>
      </c>
      <c r="S34" s="37" t="e">
        <f t="shared" si="53"/>
        <v>#DIV/0!</v>
      </c>
      <c r="T34" s="22" t="e">
        <f t="shared" si="54"/>
        <v>#DIV/0!</v>
      </c>
    </row>
    <row r="35" spans="1:20" hidden="1" x14ac:dyDescent="0.25">
      <c r="A35" s="55">
        <v>24</v>
      </c>
      <c r="B35" s="41"/>
      <c r="C35" s="36" t="s">
        <v>21</v>
      </c>
      <c r="D35" s="49"/>
      <c r="E35" s="49"/>
      <c r="F35" s="50">
        <f t="shared" si="44"/>
        <v>0</v>
      </c>
      <c r="G35" s="48"/>
      <c r="H35" s="50">
        <f t="shared" si="45"/>
        <v>0</v>
      </c>
      <c r="I35" s="49"/>
      <c r="J35" s="39">
        <f t="shared" si="46"/>
        <v>0</v>
      </c>
      <c r="K35" s="40"/>
      <c r="L35" s="39">
        <f t="shared" si="47"/>
        <v>0</v>
      </c>
      <c r="M35" s="39"/>
      <c r="N35" s="39">
        <f t="shared" si="48"/>
        <v>0</v>
      </c>
      <c r="O35" s="39" t="e">
        <f t="shared" si="49"/>
        <v>#DIV/0!</v>
      </c>
      <c r="P35" s="37">
        <f t="shared" si="50"/>
        <v>0</v>
      </c>
      <c r="Q35" s="37">
        <f t="shared" si="51"/>
        <v>0</v>
      </c>
      <c r="R35" s="37" t="e">
        <f t="shared" si="52"/>
        <v>#DIV/0!</v>
      </c>
      <c r="S35" s="37" t="e">
        <f t="shared" si="53"/>
        <v>#DIV/0!</v>
      </c>
      <c r="T35" s="22" t="e">
        <f t="shared" si="54"/>
        <v>#DIV/0!</v>
      </c>
    </row>
    <row r="36" spans="1:20" hidden="1" x14ac:dyDescent="0.25">
      <c r="A36" s="55">
        <v>25</v>
      </c>
      <c r="B36" s="41"/>
      <c r="C36" s="36" t="s">
        <v>21</v>
      </c>
      <c r="D36" s="49"/>
      <c r="E36" s="49"/>
      <c r="F36" s="50">
        <f t="shared" si="44"/>
        <v>0</v>
      </c>
      <c r="G36" s="48"/>
      <c r="H36" s="50">
        <f t="shared" si="45"/>
        <v>0</v>
      </c>
      <c r="I36" s="49"/>
      <c r="J36" s="39">
        <f t="shared" si="46"/>
        <v>0</v>
      </c>
      <c r="K36" s="40"/>
      <c r="L36" s="39">
        <f t="shared" si="47"/>
        <v>0</v>
      </c>
      <c r="M36" s="39"/>
      <c r="N36" s="39">
        <f t="shared" si="48"/>
        <v>0</v>
      </c>
      <c r="O36" s="39" t="e">
        <f t="shared" si="49"/>
        <v>#DIV/0!</v>
      </c>
      <c r="P36" s="37">
        <f t="shared" si="50"/>
        <v>0</v>
      </c>
      <c r="Q36" s="37">
        <f t="shared" si="51"/>
        <v>0</v>
      </c>
      <c r="R36" s="37" t="e">
        <f t="shared" si="52"/>
        <v>#DIV/0!</v>
      </c>
      <c r="S36" s="37" t="e">
        <f t="shared" si="53"/>
        <v>#DIV/0!</v>
      </c>
      <c r="T36" s="22" t="e">
        <f t="shared" si="54"/>
        <v>#DIV/0!</v>
      </c>
    </row>
    <row r="37" spans="1:20" hidden="1" x14ac:dyDescent="0.25">
      <c r="A37" s="55">
        <v>26</v>
      </c>
      <c r="B37" s="41"/>
      <c r="C37" s="36" t="s">
        <v>21</v>
      </c>
      <c r="D37" s="49"/>
      <c r="E37" s="49"/>
      <c r="F37" s="50">
        <f t="shared" si="44"/>
        <v>0</v>
      </c>
      <c r="G37" s="51"/>
      <c r="H37" s="50">
        <f t="shared" si="45"/>
        <v>0</v>
      </c>
      <c r="I37" s="49"/>
      <c r="J37" s="39">
        <f t="shared" si="46"/>
        <v>0</v>
      </c>
      <c r="K37" s="40"/>
      <c r="L37" s="39">
        <f t="shared" si="47"/>
        <v>0</v>
      </c>
      <c r="M37" s="39"/>
      <c r="N37" s="39">
        <f t="shared" si="48"/>
        <v>0</v>
      </c>
      <c r="O37" s="39" t="e">
        <f t="shared" si="49"/>
        <v>#DIV/0!</v>
      </c>
      <c r="P37" s="37">
        <f t="shared" si="50"/>
        <v>0</v>
      </c>
      <c r="Q37" s="37">
        <f t="shared" si="51"/>
        <v>0</v>
      </c>
      <c r="R37" s="37" t="e">
        <f t="shared" si="52"/>
        <v>#DIV/0!</v>
      </c>
      <c r="S37" s="37" t="e">
        <f t="shared" si="53"/>
        <v>#DIV/0!</v>
      </c>
      <c r="T37" s="22" t="e">
        <f t="shared" si="54"/>
        <v>#DIV/0!</v>
      </c>
    </row>
    <row r="38" spans="1:20" hidden="1" x14ac:dyDescent="0.25">
      <c r="A38" s="55">
        <v>27</v>
      </c>
      <c r="B38" s="41"/>
      <c r="C38" s="36" t="s">
        <v>21</v>
      </c>
      <c r="D38" s="49"/>
      <c r="E38" s="49"/>
      <c r="F38" s="50">
        <f t="shared" si="44"/>
        <v>0</v>
      </c>
      <c r="G38" s="51"/>
      <c r="H38" s="50">
        <f t="shared" si="45"/>
        <v>0</v>
      </c>
      <c r="I38" s="49"/>
      <c r="J38" s="39">
        <f t="shared" si="46"/>
        <v>0</v>
      </c>
      <c r="K38" s="40"/>
      <c r="L38" s="39">
        <f t="shared" si="47"/>
        <v>0</v>
      </c>
      <c r="M38" s="39"/>
      <c r="N38" s="39">
        <f t="shared" si="48"/>
        <v>0</v>
      </c>
      <c r="O38" s="39" t="e">
        <f t="shared" si="49"/>
        <v>#DIV/0!</v>
      </c>
      <c r="P38" s="37">
        <f t="shared" si="50"/>
        <v>0</v>
      </c>
      <c r="Q38" s="37">
        <f t="shared" si="51"/>
        <v>0</v>
      </c>
      <c r="R38" s="37" t="e">
        <f t="shared" si="52"/>
        <v>#DIV/0!</v>
      </c>
      <c r="S38" s="37" t="e">
        <f t="shared" si="53"/>
        <v>#DIV/0!</v>
      </c>
      <c r="T38" s="22" t="e">
        <f t="shared" si="54"/>
        <v>#DIV/0!</v>
      </c>
    </row>
    <row r="39" spans="1:20" hidden="1" x14ac:dyDescent="0.25">
      <c r="A39" s="55">
        <v>28</v>
      </c>
      <c r="B39" s="41"/>
      <c r="C39" s="36" t="s">
        <v>21</v>
      </c>
      <c r="D39" s="49"/>
      <c r="E39" s="49"/>
      <c r="F39" s="50">
        <f t="shared" si="44"/>
        <v>0</v>
      </c>
      <c r="G39" s="48"/>
      <c r="H39" s="50">
        <f t="shared" si="45"/>
        <v>0</v>
      </c>
      <c r="I39" s="49"/>
      <c r="J39" s="39">
        <f t="shared" si="46"/>
        <v>0</v>
      </c>
      <c r="K39" s="40"/>
      <c r="L39" s="39">
        <f t="shared" si="47"/>
        <v>0</v>
      </c>
      <c r="M39" s="39"/>
      <c r="N39" s="39">
        <f t="shared" si="48"/>
        <v>0</v>
      </c>
      <c r="O39" s="39" t="e">
        <f t="shared" si="49"/>
        <v>#DIV/0!</v>
      </c>
      <c r="P39" s="37">
        <f t="shared" si="50"/>
        <v>0</v>
      </c>
      <c r="Q39" s="37">
        <f t="shared" si="51"/>
        <v>0</v>
      </c>
      <c r="R39" s="37" t="e">
        <f t="shared" si="52"/>
        <v>#DIV/0!</v>
      </c>
      <c r="S39" s="37" t="e">
        <f t="shared" si="53"/>
        <v>#DIV/0!</v>
      </c>
      <c r="T39" s="22" t="e">
        <f t="shared" si="54"/>
        <v>#DIV/0!</v>
      </c>
    </row>
    <row r="40" spans="1:20" ht="15" hidden="1" customHeight="1" x14ac:dyDescent="0.25">
      <c r="A40" s="54">
        <v>29</v>
      </c>
      <c r="B40" s="41"/>
      <c r="C40" s="36"/>
      <c r="D40" s="36"/>
      <c r="E40" s="49"/>
      <c r="F40" s="50"/>
      <c r="G40" s="48"/>
      <c r="H40" s="50"/>
      <c r="I40" s="49"/>
      <c r="J40" s="39"/>
      <c r="K40" s="40"/>
      <c r="L40" s="39"/>
      <c r="M40" s="39"/>
      <c r="N40" s="39"/>
      <c r="O40" s="39"/>
      <c r="P40" s="37"/>
      <c r="Q40" s="37"/>
      <c r="R40" s="37"/>
      <c r="S40" s="37"/>
      <c r="T40" s="22"/>
    </row>
    <row r="41" spans="1:20" hidden="1" x14ac:dyDescent="0.25">
      <c r="A41" s="54"/>
      <c r="B41" s="41"/>
      <c r="C41" s="36"/>
      <c r="D41" s="36"/>
      <c r="E41" s="49"/>
      <c r="F41" s="50"/>
      <c r="G41" s="48"/>
      <c r="H41" s="50"/>
      <c r="I41" s="49"/>
      <c r="J41" s="39"/>
      <c r="K41" s="40"/>
      <c r="L41" s="39"/>
      <c r="M41" s="39"/>
      <c r="N41" s="39"/>
      <c r="O41" s="39"/>
      <c r="P41" s="37"/>
      <c r="Q41" s="37"/>
      <c r="R41" s="37"/>
      <c r="S41" s="37"/>
      <c r="T41" s="22"/>
    </row>
    <row r="42" spans="1:20" hidden="1" x14ac:dyDescent="0.25">
      <c r="A42" s="54"/>
      <c r="B42" s="41"/>
      <c r="C42" s="36"/>
      <c r="D42" s="36"/>
      <c r="E42" s="49"/>
      <c r="F42" s="50"/>
      <c r="G42" s="48"/>
      <c r="H42" s="50"/>
      <c r="I42" s="49"/>
      <c r="J42" s="39"/>
      <c r="K42" s="40"/>
      <c r="L42" s="39"/>
      <c r="M42" s="39"/>
      <c r="N42" s="39"/>
      <c r="O42" s="39"/>
      <c r="P42" s="37"/>
      <c r="Q42" s="37"/>
      <c r="R42" s="37"/>
      <c r="S42" s="37"/>
      <c r="T42" s="22"/>
    </row>
    <row r="43" spans="1:20" hidden="1" x14ac:dyDescent="0.25">
      <c r="A43" s="54"/>
      <c r="B43" s="41"/>
      <c r="C43" s="36"/>
      <c r="D43" s="36"/>
      <c r="E43" s="49"/>
      <c r="F43" s="50"/>
      <c r="G43" s="48"/>
      <c r="H43" s="50"/>
      <c r="I43" s="49"/>
      <c r="J43" s="39"/>
      <c r="K43" s="40"/>
      <c r="L43" s="39"/>
      <c r="M43" s="39"/>
      <c r="N43" s="39"/>
      <c r="O43" s="39"/>
      <c r="P43" s="37"/>
      <c r="Q43" s="37"/>
      <c r="R43" s="37"/>
      <c r="S43" s="37"/>
      <c r="T43" s="22"/>
    </row>
    <row r="44" spans="1:20" hidden="1" x14ac:dyDescent="0.25">
      <c r="A44" s="53"/>
      <c r="B44" s="45"/>
      <c r="C44" s="36"/>
      <c r="D44" s="36"/>
      <c r="E44" s="49"/>
      <c r="F44" s="50"/>
      <c r="G44" s="51"/>
      <c r="H44" s="50"/>
      <c r="I44" s="49"/>
      <c r="J44" s="39"/>
      <c r="K44" s="40"/>
      <c r="L44" s="39"/>
      <c r="M44" s="39"/>
      <c r="N44" s="39"/>
      <c r="O44" s="39"/>
      <c r="P44" s="37"/>
      <c r="Q44" s="37"/>
      <c r="R44" s="37"/>
      <c r="S44" s="37"/>
      <c r="T44" s="22"/>
    </row>
    <row r="45" spans="1:20" hidden="1" x14ac:dyDescent="0.25">
      <c r="A45" s="52"/>
      <c r="B45" s="45"/>
      <c r="C45" s="36"/>
      <c r="D45" s="36"/>
      <c r="E45" s="49"/>
      <c r="F45" s="50"/>
      <c r="G45" s="51"/>
      <c r="H45" s="50"/>
      <c r="I45" s="49"/>
      <c r="J45" s="39"/>
      <c r="K45" s="40"/>
      <c r="L45" s="39"/>
      <c r="M45" s="39"/>
      <c r="N45" s="39"/>
      <c r="O45" s="39"/>
      <c r="P45" s="37"/>
      <c r="Q45" s="37"/>
      <c r="R45" s="37"/>
      <c r="S45" s="37"/>
      <c r="T45" s="22"/>
    </row>
    <row r="46" spans="1:20" hidden="1" x14ac:dyDescent="0.25">
      <c r="A46" s="52"/>
      <c r="B46" s="41"/>
      <c r="C46" s="36"/>
      <c r="D46" s="36"/>
      <c r="E46" s="49"/>
      <c r="F46" s="50"/>
      <c r="G46" s="51"/>
      <c r="H46" s="50"/>
      <c r="I46" s="49"/>
      <c r="J46" s="39"/>
      <c r="K46" s="40"/>
      <c r="L46" s="39"/>
      <c r="M46" s="39"/>
      <c r="N46" s="39"/>
      <c r="O46" s="39"/>
      <c r="P46" s="37"/>
      <c r="Q46" s="37"/>
      <c r="R46" s="37"/>
      <c r="S46" s="37"/>
      <c r="T46" s="22"/>
    </row>
    <row r="47" spans="1:20" hidden="1" x14ac:dyDescent="0.25">
      <c r="A47" s="52"/>
      <c r="B47" s="45"/>
      <c r="C47" s="36"/>
      <c r="D47" s="36"/>
      <c r="E47" s="49"/>
      <c r="F47" s="50"/>
      <c r="G47" s="51"/>
      <c r="H47" s="50"/>
      <c r="I47" s="49"/>
      <c r="J47" s="39"/>
      <c r="K47" s="40"/>
      <c r="L47" s="39"/>
      <c r="M47" s="39"/>
      <c r="N47" s="39"/>
      <c r="O47" s="39"/>
      <c r="P47" s="37"/>
      <c r="Q47" s="37"/>
      <c r="R47" s="37"/>
      <c r="S47" s="37"/>
      <c r="T47" s="22"/>
    </row>
    <row r="48" spans="1:20" ht="30.75" hidden="1" customHeight="1" x14ac:dyDescent="0.25">
      <c r="A48" s="44"/>
      <c r="B48" s="41"/>
      <c r="C48" s="36"/>
      <c r="D48" s="36"/>
      <c r="E48" s="49"/>
      <c r="F48" s="50"/>
      <c r="G48" s="51"/>
      <c r="H48" s="50"/>
      <c r="I48" s="49"/>
      <c r="J48" s="39"/>
      <c r="K48" s="40"/>
      <c r="L48" s="39"/>
      <c r="M48" s="39"/>
      <c r="N48" s="39"/>
      <c r="O48" s="39"/>
      <c r="P48" s="37"/>
      <c r="Q48" s="37"/>
      <c r="R48" s="37"/>
      <c r="S48" s="37"/>
      <c r="T48" s="22"/>
    </row>
    <row r="49" spans="1:20" ht="15" hidden="1" customHeight="1" x14ac:dyDescent="0.25">
      <c r="A49" s="20">
        <v>7</v>
      </c>
      <c r="B49" s="41"/>
      <c r="C49" s="36"/>
      <c r="D49" s="36"/>
      <c r="E49" s="36"/>
      <c r="F49" s="39">
        <f t="shared" ref="F49:F57" si="55">E49*D49</f>
        <v>0</v>
      </c>
      <c r="G49" s="35"/>
      <c r="H49" s="39">
        <f t="shared" ref="H49:H57" si="56">G49*D49</f>
        <v>0</v>
      </c>
      <c r="I49" s="36"/>
      <c r="J49" s="39">
        <f t="shared" ref="J49:J57" si="57">I49*D49</f>
        <v>0</v>
      </c>
      <c r="K49" s="40"/>
      <c r="L49" s="39">
        <f t="shared" ref="L49:L57" si="58">K49*D49</f>
        <v>0</v>
      </c>
      <c r="M49" s="39"/>
      <c r="N49" s="39">
        <f t="shared" ref="N49:N57" si="59">M49*D49</f>
        <v>0</v>
      </c>
      <c r="O49" s="39" t="e">
        <f t="shared" ref="O49:O57" si="60">ROUND(AVERAGE(E49,G49,I49,K49,M49),2)</f>
        <v>#DIV/0!</v>
      </c>
      <c r="P49" s="37">
        <f t="shared" ref="P49:P57" si="61">COUNTA(E49,G49,I49,K49,M49)</f>
        <v>0</v>
      </c>
      <c r="Q49" s="37">
        <f t="shared" ref="Q49:Q57" si="62">SQRT((IF(E49&gt;0,POWER(E49-O49,2),0)+IF(G49&gt;0,POWER(G49-O49,2),0)+IF(I49&gt;0,POWER(I49-O49,2),0)+IF(K49&gt;0,POWER(K49-O49,2),0)+IF(M49&gt;0,POWER(M49-O49,2),0))/(P49-1))</f>
        <v>0</v>
      </c>
      <c r="R49" s="37" t="e">
        <f t="shared" ref="R49:R57" si="63">Q49/O49*100</f>
        <v>#DIV/0!</v>
      </c>
      <c r="S49" s="37" t="e">
        <f t="shared" ref="S49:S57" si="64">IF(R49&lt;33,$S$8,$S$9)</f>
        <v>#DIV/0!</v>
      </c>
      <c r="T49" s="22" t="e">
        <f t="shared" ref="T49:T57" si="65">D49*O49</f>
        <v>#DIV/0!</v>
      </c>
    </row>
    <row r="50" spans="1:20" ht="15" hidden="1" customHeight="1" x14ac:dyDescent="0.25">
      <c r="A50" s="20">
        <v>8</v>
      </c>
      <c r="B50" s="41"/>
      <c r="C50" s="36"/>
      <c r="D50" s="36"/>
      <c r="E50" s="36"/>
      <c r="F50" s="39">
        <f t="shared" si="55"/>
        <v>0</v>
      </c>
      <c r="G50" s="43"/>
      <c r="H50" s="39">
        <f t="shared" si="56"/>
        <v>0</v>
      </c>
      <c r="I50" s="36"/>
      <c r="J50" s="39">
        <f t="shared" si="57"/>
        <v>0</v>
      </c>
      <c r="K50" s="40"/>
      <c r="L50" s="39">
        <f t="shared" si="58"/>
        <v>0</v>
      </c>
      <c r="M50" s="39"/>
      <c r="N50" s="39">
        <f t="shared" si="59"/>
        <v>0</v>
      </c>
      <c r="O50" s="39" t="e">
        <f t="shared" si="60"/>
        <v>#DIV/0!</v>
      </c>
      <c r="P50" s="37">
        <f t="shared" si="61"/>
        <v>0</v>
      </c>
      <c r="Q50" s="37">
        <f t="shared" si="62"/>
        <v>0</v>
      </c>
      <c r="R50" s="37" t="e">
        <f t="shared" si="63"/>
        <v>#DIV/0!</v>
      </c>
      <c r="S50" s="37" t="e">
        <f t="shared" si="64"/>
        <v>#DIV/0!</v>
      </c>
      <c r="T50" s="22" t="e">
        <f t="shared" si="65"/>
        <v>#DIV/0!</v>
      </c>
    </row>
    <row r="51" spans="1:20" ht="15" hidden="1" customHeight="1" x14ac:dyDescent="0.25">
      <c r="A51" s="20">
        <v>34</v>
      </c>
      <c r="B51" s="41"/>
      <c r="C51" s="36"/>
      <c r="D51" s="38"/>
      <c r="E51" s="40"/>
      <c r="F51" s="39">
        <f t="shared" si="55"/>
        <v>0</v>
      </c>
      <c r="G51" s="43"/>
      <c r="H51" s="39">
        <f t="shared" si="56"/>
        <v>0</v>
      </c>
      <c r="I51" s="40"/>
      <c r="J51" s="39">
        <f t="shared" si="57"/>
        <v>0</v>
      </c>
      <c r="K51" s="40"/>
      <c r="L51" s="39">
        <f t="shared" si="58"/>
        <v>0</v>
      </c>
      <c r="M51" s="39"/>
      <c r="N51" s="39">
        <f t="shared" si="59"/>
        <v>0</v>
      </c>
      <c r="O51" s="39" t="e">
        <f t="shared" si="60"/>
        <v>#DIV/0!</v>
      </c>
      <c r="P51" s="37">
        <f t="shared" si="61"/>
        <v>0</v>
      </c>
      <c r="Q51" s="37">
        <f t="shared" si="62"/>
        <v>0</v>
      </c>
      <c r="R51" s="37" t="e">
        <f t="shared" si="63"/>
        <v>#DIV/0!</v>
      </c>
      <c r="S51" s="37" t="e">
        <f t="shared" si="64"/>
        <v>#DIV/0!</v>
      </c>
      <c r="T51" s="22" t="e">
        <f t="shared" si="65"/>
        <v>#DIV/0!</v>
      </c>
    </row>
    <row r="52" spans="1:20" ht="15" hidden="1" customHeight="1" x14ac:dyDescent="0.25">
      <c r="A52" s="20">
        <v>35</v>
      </c>
      <c r="B52" s="41"/>
      <c r="C52" s="36"/>
      <c r="D52" s="38"/>
      <c r="E52" s="40"/>
      <c r="F52" s="39">
        <f t="shared" si="55"/>
        <v>0</v>
      </c>
      <c r="G52" s="43"/>
      <c r="H52" s="39">
        <f t="shared" si="56"/>
        <v>0</v>
      </c>
      <c r="I52" s="40"/>
      <c r="J52" s="39">
        <f t="shared" si="57"/>
        <v>0</v>
      </c>
      <c r="K52" s="40"/>
      <c r="L52" s="39">
        <f t="shared" si="58"/>
        <v>0</v>
      </c>
      <c r="M52" s="39"/>
      <c r="N52" s="39">
        <f t="shared" si="59"/>
        <v>0</v>
      </c>
      <c r="O52" s="39" t="e">
        <f t="shared" si="60"/>
        <v>#DIV/0!</v>
      </c>
      <c r="P52" s="37">
        <f t="shared" si="61"/>
        <v>0</v>
      </c>
      <c r="Q52" s="37">
        <f t="shared" si="62"/>
        <v>0</v>
      </c>
      <c r="R52" s="37" t="e">
        <f t="shared" si="63"/>
        <v>#DIV/0!</v>
      </c>
      <c r="S52" s="37" t="e">
        <f t="shared" si="64"/>
        <v>#DIV/0!</v>
      </c>
      <c r="T52" s="22" t="e">
        <f t="shared" si="65"/>
        <v>#DIV/0!</v>
      </c>
    </row>
    <row r="53" spans="1:20" ht="15" hidden="1" customHeight="1" x14ac:dyDescent="0.25">
      <c r="A53" s="20">
        <v>36</v>
      </c>
      <c r="B53" s="41"/>
      <c r="C53" s="36"/>
      <c r="D53" s="38"/>
      <c r="E53" s="40"/>
      <c r="F53" s="39">
        <f t="shared" si="55"/>
        <v>0</v>
      </c>
      <c r="G53" s="43"/>
      <c r="H53" s="39">
        <f t="shared" si="56"/>
        <v>0</v>
      </c>
      <c r="I53" s="40"/>
      <c r="J53" s="39">
        <f t="shared" si="57"/>
        <v>0</v>
      </c>
      <c r="K53" s="40"/>
      <c r="L53" s="39">
        <f t="shared" si="58"/>
        <v>0</v>
      </c>
      <c r="M53" s="39"/>
      <c r="N53" s="39">
        <f t="shared" si="59"/>
        <v>0</v>
      </c>
      <c r="O53" s="39" t="e">
        <f t="shared" si="60"/>
        <v>#DIV/0!</v>
      </c>
      <c r="P53" s="37">
        <f t="shared" si="61"/>
        <v>0</v>
      </c>
      <c r="Q53" s="37">
        <f t="shared" si="62"/>
        <v>0</v>
      </c>
      <c r="R53" s="37" t="e">
        <f t="shared" si="63"/>
        <v>#DIV/0!</v>
      </c>
      <c r="S53" s="37" t="e">
        <f t="shared" si="64"/>
        <v>#DIV/0!</v>
      </c>
      <c r="T53" s="22" t="e">
        <f t="shared" si="65"/>
        <v>#DIV/0!</v>
      </c>
    </row>
    <row r="54" spans="1:20" ht="15" hidden="1" customHeight="1" x14ac:dyDescent="0.25">
      <c r="A54" s="20">
        <v>37</v>
      </c>
      <c r="B54" s="41"/>
      <c r="C54" s="36"/>
      <c r="D54" s="38"/>
      <c r="E54" s="40"/>
      <c r="F54" s="39">
        <f t="shared" si="55"/>
        <v>0</v>
      </c>
      <c r="G54" s="43"/>
      <c r="H54" s="39">
        <f t="shared" si="56"/>
        <v>0</v>
      </c>
      <c r="I54" s="40"/>
      <c r="J54" s="39">
        <f t="shared" si="57"/>
        <v>0</v>
      </c>
      <c r="K54" s="40"/>
      <c r="L54" s="39">
        <f t="shared" si="58"/>
        <v>0</v>
      </c>
      <c r="M54" s="39"/>
      <c r="N54" s="39">
        <f t="shared" si="59"/>
        <v>0</v>
      </c>
      <c r="O54" s="39" t="e">
        <f t="shared" si="60"/>
        <v>#DIV/0!</v>
      </c>
      <c r="P54" s="37">
        <f t="shared" si="61"/>
        <v>0</v>
      </c>
      <c r="Q54" s="37">
        <f t="shared" si="62"/>
        <v>0</v>
      </c>
      <c r="R54" s="37" t="e">
        <f t="shared" si="63"/>
        <v>#DIV/0!</v>
      </c>
      <c r="S54" s="37" t="e">
        <f t="shared" si="64"/>
        <v>#DIV/0!</v>
      </c>
      <c r="T54" s="22" t="e">
        <f t="shared" si="65"/>
        <v>#DIV/0!</v>
      </c>
    </row>
    <row r="55" spans="1:20" ht="15" hidden="1" customHeight="1" x14ac:dyDescent="0.25">
      <c r="A55" s="20">
        <v>38</v>
      </c>
      <c r="B55" s="41"/>
      <c r="C55" s="36"/>
      <c r="D55" s="38"/>
      <c r="E55" s="40"/>
      <c r="F55" s="39">
        <f t="shared" si="55"/>
        <v>0</v>
      </c>
      <c r="G55" s="43"/>
      <c r="H55" s="39">
        <f t="shared" si="56"/>
        <v>0</v>
      </c>
      <c r="I55" s="40"/>
      <c r="J55" s="39">
        <f t="shared" si="57"/>
        <v>0</v>
      </c>
      <c r="K55" s="40"/>
      <c r="L55" s="39">
        <f t="shared" si="58"/>
        <v>0</v>
      </c>
      <c r="M55" s="39"/>
      <c r="N55" s="39">
        <f t="shared" si="59"/>
        <v>0</v>
      </c>
      <c r="O55" s="39" t="e">
        <f t="shared" si="60"/>
        <v>#DIV/0!</v>
      </c>
      <c r="P55" s="37">
        <f t="shared" si="61"/>
        <v>0</v>
      </c>
      <c r="Q55" s="37">
        <f t="shared" si="62"/>
        <v>0</v>
      </c>
      <c r="R55" s="37" t="e">
        <f t="shared" si="63"/>
        <v>#DIV/0!</v>
      </c>
      <c r="S55" s="37" t="e">
        <f t="shared" si="64"/>
        <v>#DIV/0!</v>
      </c>
      <c r="T55" s="22" t="e">
        <f t="shared" si="65"/>
        <v>#DIV/0!</v>
      </c>
    </row>
    <row r="56" spans="1:20" ht="15" hidden="1" customHeight="1" x14ac:dyDescent="0.25">
      <c r="A56" s="20">
        <v>39</v>
      </c>
      <c r="B56" s="41"/>
      <c r="C56" s="36"/>
      <c r="D56" s="38"/>
      <c r="E56" s="40"/>
      <c r="F56" s="39">
        <f t="shared" si="55"/>
        <v>0</v>
      </c>
      <c r="G56" s="43"/>
      <c r="H56" s="39">
        <f t="shared" si="56"/>
        <v>0</v>
      </c>
      <c r="I56" s="40"/>
      <c r="J56" s="39">
        <f t="shared" si="57"/>
        <v>0</v>
      </c>
      <c r="K56" s="40"/>
      <c r="L56" s="39">
        <f t="shared" si="58"/>
        <v>0</v>
      </c>
      <c r="M56" s="39"/>
      <c r="N56" s="39">
        <f t="shared" si="59"/>
        <v>0</v>
      </c>
      <c r="O56" s="39" t="e">
        <f t="shared" si="60"/>
        <v>#DIV/0!</v>
      </c>
      <c r="P56" s="37">
        <f t="shared" si="61"/>
        <v>0</v>
      </c>
      <c r="Q56" s="37">
        <f t="shared" si="62"/>
        <v>0</v>
      </c>
      <c r="R56" s="37" t="e">
        <f t="shared" si="63"/>
        <v>#DIV/0!</v>
      </c>
      <c r="S56" s="37" t="e">
        <f t="shared" si="64"/>
        <v>#DIV/0!</v>
      </c>
      <c r="T56" s="22" t="e">
        <f t="shared" si="65"/>
        <v>#DIV/0!</v>
      </c>
    </row>
    <row r="57" spans="1:20" ht="27" hidden="1" customHeight="1" x14ac:dyDescent="0.25">
      <c r="A57" s="20">
        <v>40</v>
      </c>
      <c r="B57" s="41"/>
      <c r="C57" s="36"/>
      <c r="D57" s="38"/>
      <c r="E57" s="40"/>
      <c r="F57" s="39">
        <f t="shared" si="55"/>
        <v>0</v>
      </c>
      <c r="G57" s="43"/>
      <c r="H57" s="39">
        <f t="shared" si="56"/>
        <v>0</v>
      </c>
      <c r="I57" s="40"/>
      <c r="J57" s="39">
        <f t="shared" si="57"/>
        <v>0</v>
      </c>
      <c r="K57" s="40"/>
      <c r="L57" s="39">
        <f t="shared" si="58"/>
        <v>0</v>
      </c>
      <c r="M57" s="39"/>
      <c r="N57" s="39">
        <f t="shared" si="59"/>
        <v>0</v>
      </c>
      <c r="O57" s="39" t="e">
        <f t="shared" si="60"/>
        <v>#DIV/0!</v>
      </c>
      <c r="P57" s="37">
        <f t="shared" si="61"/>
        <v>0</v>
      </c>
      <c r="Q57" s="37">
        <f t="shared" si="62"/>
        <v>0</v>
      </c>
      <c r="R57" s="37" t="e">
        <f t="shared" si="63"/>
        <v>#DIV/0!</v>
      </c>
      <c r="S57" s="37" t="e">
        <f t="shared" si="64"/>
        <v>#DIV/0!</v>
      </c>
      <c r="T57" s="22" t="e">
        <f t="shared" si="65"/>
        <v>#DIV/0!</v>
      </c>
    </row>
    <row r="58" spans="1:20" s="23" customFormat="1" ht="27.75" customHeight="1" x14ac:dyDescent="0.25">
      <c r="A58" s="77" t="s">
        <v>22</v>
      </c>
      <c r="B58" s="77"/>
      <c r="C58" s="24"/>
      <c r="D58" s="42">
        <f>SUM(D12:D57)</f>
        <v>1800</v>
      </c>
      <c r="E58" s="25"/>
      <c r="F58" s="25"/>
      <c r="G58" s="25"/>
      <c r="H58" s="25"/>
      <c r="I58" s="25"/>
      <c r="J58" s="25"/>
      <c r="K58" s="25"/>
      <c r="L58" s="25"/>
      <c r="M58" s="25"/>
      <c r="N58" s="25"/>
      <c r="O58" s="25"/>
      <c r="P58" s="25"/>
      <c r="Q58" s="25"/>
      <c r="R58" s="25"/>
      <c r="S58" s="25"/>
      <c r="T58" s="26">
        <f>SUMIF(T12:T57,"&gt;0")</f>
        <v>1719900</v>
      </c>
    </row>
    <row r="59" spans="1:20" s="6" customFormat="1" ht="11.25" x14ac:dyDescent="0.25">
      <c r="T59" s="27"/>
    </row>
    <row r="60" spans="1:20" ht="24.75" customHeight="1" x14ac:dyDescent="0.25">
      <c r="A60" s="72" t="s">
        <v>23</v>
      </c>
      <c r="B60" s="72"/>
      <c r="C60" s="72"/>
      <c r="D60" s="72"/>
      <c r="E60" s="72"/>
      <c r="F60" s="72"/>
      <c r="G60" s="72"/>
      <c r="H60" s="72"/>
      <c r="I60" s="72"/>
      <c r="J60" s="72"/>
      <c r="K60" s="72"/>
      <c r="L60" s="72"/>
      <c r="M60" s="72"/>
      <c r="N60" s="72"/>
      <c r="O60" s="72"/>
      <c r="P60" s="72"/>
      <c r="Q60" s="72"/>
      <c r="R60" s="72"/>
      <c r="S60" s="72"/>
      <c r="T60" s="72"/>
    </row>
    <row r="61" spans="1:20" ht="22.5" customHeight="1" x14ac:dyDescent="0.25">
      <c r="A61" s="73" t="s">
        <v>24</v>
      </c>
      <c r="B61" s="73"/>
      <c r="C61" s="73"/>
      <c r="D61" s="73"/>
      <c r="E61" s="73"/>
      <c r="F61" s="73"/>
      <c r="G61" s="73"/>
      <c r="H61" s="73"/>
      <c r="I61" s="73"/>
      <c r="J61" s="73"/>
      <c r="K61" s="73"/>
      <c r="L61" s="73"/>
      <c r="M61" s="73"/>
      <c r="N61" s="73"/>
      <c r="O61" s="73"/>
      <c r="P61" s="73"/>
      <c r="Q61" s="73"/>
      <c r="R61" s="73"/>
      <c r="S61" s="73"/>
      <c r="T61" s="73"/>
    </row>
    <row r="62" spans="1:20" ht="46.5" customHeight="1" x14ac:dyDescent="0.25">
      <c r="A62" s="74" t="s">
        <v>25</v>
      </c>
      <c r="B62" s="74"/>
      <c r="C62" s="74"/>
      <c r="D62" s="74"/>
      <c r="E62" s="74"/>
      <c r="F62" s="74"/>
      <c r="G62" s="74"/>
      <c r="H62" s="74"/>
      <c r="I62" s="74"/>
      <c r="J62" s="74"/>
      <c r="K62" s="74"/>
      <c r="L62" s="74"/>
      <c r="M62" s="74"/>
      <c r="N62" s="74"/>
      <c r="O62" s="74"/>
      <c r="P62" s="74"/>
      <c r="Q62" s="74"/>
      <c r="R62" s="74"/>
      <c r="S62" s="74"/>
      <c r="T62" s="74"/>
    </row>
    <row r="63" spans="1:20" ht="67.5" customHeight="1" x14ac:dyDescent="0.25">
      <c r="A63" s="74" t="s">
        <v>26</v>
      </c>
      <c r="B63" s="74"/>
      <c r="C63" s="74" t="s">
        <v>27</v>
      </c>
      <c r="D63" s="74"/>
      <c r="E63" s="74"/>
      <c r="F63" s="74"/>
      <c r="G63" s="74"/>
      <c r="H63" s="74"/>
      <c r="I63" s="74"/>
      <c r="J63" s="74"/>
      <c r="K63" s="74"/>
      <c r="L63" s="74"/>
      <c r="M63" s="74"/>
      <c r="N63" s="74"/>
      <c r="O63" s="74"/>
      <c r="P63" s="74"/>
      <c r="Q63" s="74"/>
      <c r="R63" s="74"/>
      <c r="S63" s="74"/>
      <c r="T63" s="74"/>
    </row>
    <row r="64" spans="1:20" ht="57.75" customHeight="1" x14ac:dyDescent="0.25">
      <c r="A64" s="71" t="s">
        <v>28</v>
      </c>
      <c r="B64" s="71"/>
      <c r="C64" s="71" t="s">
        <v>29</v>
      </c>
      <c r="D64" s="71"/>
      <c r="E64" s="71"/>
      <c r="F64" s="71"/>
      <c r="G64" s="71"/>
      <c r="H64" s="71"/>
      <c r="I64" s="71"/>
      <c r="J64" s="71"/>
      <c r="K64" s="71"/>
      <c r="L64" s="71"/>
      <c r="M64" s="71"/>
      <c r="N64" s="71"/>
      <c r="O64" s="71"/>
      <c r="P64" s="71"/>
      <c r="Q64" s="71"/>
      <c r="R64" s="71"/>
      <c r="S64" s="71"/>
      <c r="T64" s="71"/>
    </row>
    <row r="65" spans="1:22" ht="44.25" customHeight="1" x14ac:dyDescent="0.25">
      <c r="A65" s="71" t="s">
        <v>13</v>
      </c>
      <c r="B65" s="71"/>
      <c r="C65" s="71" t="s">
        <v>30</v>
      </c>
      <c r="D65" s="71"/>
      <c r="E65" s="71"/>
      <c r="F65" s="71"/>
      <c r="G65" s="71"/>
      <c r="H65" s="71"/>
      <c r="I65" s="71"/>
      <c r="J65" s="71"/>
      <c r="K65" s="71"/>
      <c r="L65" s="71"/>
      <c r="M65" s="71"/>
      <c r="N65" s="71"/>
      <c r="O65" s="71"/>
      <c r="P65" s="71"/>
      <c r="Q65" s="71"/>
      <c r="R65" s="71"/>
      <c r="S65" s="71"/>
      <c r="T65" s="71"/>
    </row>
    <row r="66" spans="1:22" x14ac:dyDescent="0.25">
      <c r="A66" s="28"/>
      <c r="B66" s="28"/>
      <c r="C66" s="28"/>
      <c r="D66" s="28"/>
      <c r="E66" s="28"/>
      <c r="F66" s="28"/>
      <c r="G66" s="28"/>
      <c r="H66" s="28"/>
      <c r="I66" s="28"/>
      <c r="J66" s="28"/>
      <c r="K66" s="28"/>
      <c r="L66" s="28"/>
      <c r="M66" s="28"/>
      <c r="N66" s="28"/>
      <c r="O66" s="28"/>
      <c r="P66" s="28"/>
      <c r="Q66" s="28"/>
      <c r="R66" s="28"/>
      <c r="S66" s="28"/>
      <c r="T66" s="28"/>
    </row>
    <row r="67" spans="1:22" x14ac:dyDescent="0.25">
      <c r="B67" s="29"/>
      <c r="C67" s="29"/>
      <c r="D67" s="30"/>
      <c r="E67" s="31"/>
      <c r="F67" s="32"/>
      <c r="G67" s="33"/>
      <c r="H67" s="31"/>
      <c r="I67" s="31"/>
      <c r="J67" s="31"/>
      <c r="K67" s="33"/>
      <c r="L67" s="31"/>
      <c r="M67" s="31"/>
      <c r="N67" s="31"/>
      <c r="O67" s="33"/>
      <c r="P67" s="34"/>
      <c r="Q67" s="31"/>
      <c r="R67" s="31"/>
      <c r="S67" s="31"/>
      <c r="T67" s="31"/>
      <c r="U67" s="31"/>
      <c r="V67" s="31"/>
    </row>
    <row r="68" spans="1:22" x14ac:dyDescent="0.25">
      <c r="B68" s="69" t="s">
        <v>31</v>
      </c>
    </row>
  </sheetData>
  <mergeCells count="31">
    <mergeCell ref="A4:T4"/>
    <mergeCell ref="A5:T5"/>
    <mergeCell ref="A6:T6"/>
    <mergeCell ref="A8:D8"/>
    <mergeCell ref="E8:F8"/>
    <mergeCell ref="G8:H8"/>
    <mergeCell ref="K10:L10"/>
    <mergeCell ref="M10:N10"/>
    <mergeCell ref="O10:O11"/>
    <mergeCell ref="P10:P11"/>
    <mergeCell ref="A10:A11"/>
    <mergeCell ref="B10:B11"/>
    <mergeCell ref="C10:D10"/>
    <mergeCell ref="E10:F10"/>
    <mergeCell ref="G10:H10"/>
    <mergeCell ref="P1:T1"/>
    <mergeCell ref="A64:B64"/>
    <mergeCell ref="C64:T64"/>
    <mergeCell ref="A65:B65"/>
    <mergeCell ref="C65:T65"/>
    <mergeCell ref="A60:T60"/>
    <mergeCell ref="A61:T61"/>
    <mergeCell ref="A62:T62"/>
    <mergeCell ref="A63:B63"/>
    <mergeCell ref="C63:T63"/>
    <mergeCell ref="Q10:Q11"/>
    <mergeCell ref="R10:R11"/>
    <mergeCell ref="S10:S11"/>
    <mergeCell ref="T10:T11"/>
    <mergeCell ref="A58:B58"/>
    <mergeCell ref="I10:J10"/>
  </mergeCells>
  <pageMargins left="0.31496062992125984" right="0.31496062992125984" top="0.74803149606299213" bottom="0.35433070866141736" header="0" footer="0.31496062992125984"/>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Закупки</cp:lastModifiedBy>
  <cp:revision>1</cp:revision>
  <cp:lastPrinted>2025-03-12T10:54:45Z</cp:lastPrinted>
  <dcterms:created xsi:type="dcterms:W3CDTF">2021-01-18T05:46:41Z</dcterms:created>
  <dcterms:modified xsi:type="dcterms:W3CDTF">2025-11-20T04:34:57Z</dcterms:modified>
</cp:coreProperties>
</file>