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Оренбург\переплет документов\"/>
    </mc:Choice>
  </mc:AlternateContent>
  <bookViews>
    <workbookView xWindow="120" yWindow="120" windowWidth="9720" windowHeight="732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M8" i="3" l="1"/>
  <c r="M9" i="3" s="1"/>
  <c r="K8" i="3" l="1"/>
  <c r="J8" i="3" l="1"/>
</calcChain>
</file>

<file path=xl/sharedStrings.xml><?xml version="1.0" encoding="utf-8"?>
<sst xmlns="http://schemas.openxmlformats.org/spreadsheetml/2006/main" count="30" uniqueCount="30">
  <si>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</si>
  <si>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</si>
  <si>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</si>
  <si>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</si>
  <si>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</si>
  <si>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</si>
  <si>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</si>
  <si>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ОБОСНОВАНИЕ НАЧАЛЬНОЙ (МАКСИМАЛЬНОЙ) ЦЕНЫ ГРАЖДАНСКО-ПРАВОВОГО ДОГОВОРА</t>
  </si>
  <si>
    <t>Основные характеристики объекта закупки</t>
  </si>
  <si>
    <t>итого</t>
  </si>
  <si>
    <t>___________</t>
  </si>
  <si>
    <t>Чурсин С. А.</t>
  </si>
  <si>
    <t>(должность)</t>
  </si>
  <si>
    <t xml:space="preserve">  (подпись)</t>
  </si>
  <si>
    <t>(ФИО)</t>
  </si>
  <si>
    <r>
      <t xml:space="preserve"> Используемый метод: </t>
    </r>
    <r>
      <rPr>
        <sz val="10"/>
        <rFont val="Times New Roman"/>
        <family val="1"/>
        <charset val="204"/>
      </rPr>
      <t xml:space="preserve">расчет по методу сопоставимых рыночных цен (анализа рынка) </t>
    </r>
  </si>
  <si>
    <t>Ведущий специалист по закупкам</t>
  </si>
  <si>
    <t>Принятая цена*</t>
  </si>
  <si>
    <t xml:space="preserve"> *</t>
  </si>
  <si>
    <t>согласно технического задания</t>
  </si>
  <si>
    <t>Цены исполнителей за единицу услуги, рублей</t>
  </si>
  <si>
    <t>Наименование услуги</t>
  </si>
  <si>
    <t>Дата подготовки обоснования НМЦД 21.10.2025 г.</t>
  </si>
  <si>
    <t>Переплет документов</t>
  </si>
  <si>
    <t>штука</t>
  </si>
  <si>
    <t>на оказание услуги по переплету документов</t>
  </si>
  <si>
    <t>Коммерческое предложение №225 от 20.10.2025 г.</t>
  </si>
  <si>
    <t>Коммерческое предложение №96 от 20.10.2025 г.</t>
  </si>
  <si>
    <t>Коммерческое предложение №135 от 20.10.2025 г.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</si>
  <si>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 129000,00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</si>
</sst>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Border="1" applyAlignment="1"/>
    <xf numFmtId="0" fontId="11" fillId="0" borderId="0" xfId="0" applyFont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tabSelected="1" workbookViewId="0">
      <selection activeCell="B8" sqref="B8"/>
    </sheetView>
  </sheetViews>
  <sheetFormatPr defaultRowHeight="12.75" x14ac:dyDescent="0.2"/>
  <cols>
    <col min="1" max="1" width="5" customWidth="1"/>
    <col min="2" max="2" width="21.140625" customWidth="1"/>
    <col min="3" max="3" width="23" customWidth="1"/>
    <col min="4" max="4" width="10" customWidth="1"/>
    <col min="5" max="5" width="11.28515625" customWidth="1"/>
    <col min="6" max="6" width="11.85546875" customWidth="1"/>
    <col min="7" max="7" width="13.42578125" customWidth="1"/>
    <col min="8" max="8" width="13" customWidth="1"/>
    <col min="9" max="9" width="12.28515625" customWidth="1"/>
    <col min="10" max="10" width="12.5703125" customWidth="1"/>
    <col min="11" max="12" width="9.7109375" customWidth="1"/>
    <col min="13" max="13" width="16" customWidth="1"/>
    <col min="14" max="16" width="9.140625" style="4"/>
  </cols>
  <sheetData>
    <row r="2" spans="1:16" ht="22.5" customHeight="1" x14ac:dyDescent="0.2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ht="18" customHeight="1" x14ac:dyDescent="0.2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19.5" customHeight="1" x14ac:dyDescent="0.2">
      <c r="A4" s="24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6" ht="15.75" customHeight="1" x14ac:dyDescent="0.2">
      <c r="A5" s="23" t="s">
        <v>4</v>
      </c>
      <c r="B5" s="23" t="s">
        <v>21</v>
      </c>
      <c r="C5" s="23" t="s">
        <v>8</v>
      </c>
      <c r="D5" s="26" t="s">
        <v>3</v>
      </c>
      <c r="E5" s="23" t="s">
        <v>2</v>
      </c>
      <c r="F5" s="23" t="s">
        <v>1</v>
      </c>
      <c r="G5" s="23" t="s">
        <v>20</v>
      </c>
      <c r="H5" s="23"/>
      <c r="I5" s="23"/>
      <c r="J5" s="23" t="s">
        <v>0</v>
      </c>
      <c r="K5" s="23" t="s">
        <v>5</v>
      </c>
      <c r="L5" s="23" t="s">
        <v>17</v>
      </c>
      <c r="M5" s="23" t="s">
        <v>6</v>
      </c>
    </row>
    <row r="6" spans="1:16" ht="56.25" customHeight="1" x14ac:dyDescent="0.2">
      <c r="A6" s="23"/>
      <c r="B6" s="23"/>
      <c r="C6" s="23"/>
      <c r="D6" s="27"/>
      <c r="E6" s="23"/>
      <c r="F6" s="23"/>
      <c r="G6" s="5" t="s">
        <v>26</v>
      </c>
      <c r="H6" s="5" t="s">
        <v>27</v>
      </c>
      <c r="I6" s="5" t="s">
        <v>28</v>
      </c>
      <c r="J6" s="23"/>
      <c r="K6" s="23"/>
      <c r="L6" s="23"/>
      <c r="M6" s="23"/>
    </row>
    <row r="7" spans="1:16" ht="15" x14ac:dyDescent="0.2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/>
      <c r="M7" s="8">
        <v>12</v>
      </c>
    </row>
    <row r="8" spans="1:16" s="1" customFormat="1" ht="38.25" customHeight="1" x14ac:dyDescent="0.2">
      <c r="A8" s="6">
        <v>1</v>
      </c>
      <c r="B8" s="16" t="s">
        <v>23</v>
      </c>
      <c r="C8" s="16" t="s">
        <v>19</v>
      </c>
      <c r="D8" s="6" t="s">
        <v>24</v>
      </c>
      <c r="E8" s="6">
        <v>300</v>
      </c>
      <c r="F8" s="6">
        <v>3</v>
      </c>
      <c r="G8" s="7">
        <v>430</v>
      </c>
      <c r="H8" s="7">
        <v>435</v>
      </c>
      <c r="I8" s="7">
        <v>450</v>
      </c>
      <c r="J8" s="7">
        <f t="shared" ref="J8" si="0">STDEVA(G8:I8)/(SUM(G8:I8)/COUNTIF(G8:I8,"&gt;0"))</f>
        <v>2.3745239537636492E-2</v>
      </c>
      <c r="K8" s="7">
        <f>(I8+H8+G8)/F8</f>
        <v>438.33333333333331</v>
      </c>
      <c r="L8" s="7">
        <v>430</v>
      </c>
      <c r="M8" s="7">
        <f>L8*E8</f>
        <v>129000</v>
      </c>
      <c r="N8" s="4"/>
      <c r="O8" s="4"/>
      <c r="P8" s="4"/>
    </row>
    <row r="9" spans="1:16" ht="12.75" customHeight="1" x14ac:dyDescent="0.2">
      <c r="A9" s="19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7">
        <f>SUM(M8:M8)</f>
        <v>129000</v>
      </c>
    </row>
    <row r="10" spans="1:16" ht="49.5" customHeight="1" x14ac:dyDescent="0.2">
      <c r="A10" s="17" t="s">
        <v>18</v>
      </c>
      <c r="B10" s="18" t="s">
        <v>29</v>
      </c>
      <c r="C10" s="18"/>
      <c r="D10" s="18"/>
      <c r="E10" s="18"/>
      <c r="F10" s="18"/>
      <c r="G10" s="18"/>
      <c r="H10" s="18"/>
    </row>
    <row r="11" spans="1:16" ht="14.25" x14ac:dyDescent="0.2">
      <c r="B11" s="9" t="s">
        <v>22</v>
      </c>
    </row>
    <row r="13" spans="1:16" ht="18.75" x14ac:dyDescent="0.3">
      <c r="C13" s="10" t="s">
        <v>16</v>
      </c>
      <c r="D13" s="10"/>
      <c r="E13" s="11"/>
      <c r="F13" s="10"/>
      <c r="G13" s="10"/>
      <c r="H13" s="12" t="s">
        <v>10</v>
      </c>
      <c r="J13" s="13" t="s">
        <v>11</v>
      </c>
    </row>
    <row r="14" spans="1:16" ht="15" x14ac:dyDescent="0.25">
      <c r="C14" s="14" t="s">
        <v>12</v>
      </c>
      <c r="D14" s="14"/>
      <c r="F14" s="14"/>
      <c r="G14" s="14"/>
      <c r="H14" s="15" t="s">
        <v>13</v>
      </c>
      <c r="J14" s="15" t="s">
        <v>14</v>
      </c>
    </row>
  </sheetData>
  <mergeCells count="16">
    <mergeCell ref="B10:H10"/>
    <mergeCell ref="A9:L9"/>
    <mergeCell ref="A2:M2"/>
    <mergeCell ref="C5:C6"/>
    <mergeCell ref="M5:M6"/>
    <mergeCell ref="K5:K6"/>
    <mergeCell ref="F5:F6"/>
    <mergeCell ref="E5:E6"/>
    <mergeCell ref="A4:M4"/>
    <mergeCell ref="B5:B6"/>
    <mergeCell ref="A5:A6"/>
    <mergeCell ref="G5:I5"/>
    <mergeCell ref="J5:J6"/>
    <mergeCell ref="A3:M3"/>
    <mergeCell ref="D5:D6"/>
    <mergeCell ref="L5:L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2025-06-19T10:44:47Z</cp:lastPrinted>
  <dcterms:created xsi:type="dcterms:W3CDTF">1996-10-08T23:32:33Z</dcterms:created>
  <dcterms:modified xsi:type="dcterms:W3CDTF">2025-10-21T05:35:50Z</dcterms:modified>
</cp:coreProperties>
</file>