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8" i="1" l="1"/>
</calcChain>
</file>

<file path=xl/sharedStrings.xml><?xml version="1.0" encoding="utf-8"?>
<sst xmlns="http://schemas.openxmlformats.org/spreadsheetml/2006/main" count="204" uniqueCount="94">
  <si>
    <t xml:space="preserve"> </t>
  </si>
  <si>
    <t>Характеристики объекта закупки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</si>
  <si>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</si>
  <si>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</si>
  <si>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</si>
  <si>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</si>
  <si>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</si>
  <si>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</si>
  <si>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</si>
  <si>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</si>
  <si>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</si>
  <si>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</si>
  <si>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</si>
  <si>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</si>
  <si>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</si>
  <si>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</si>
  <si>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</si>
  <si>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</si>
  <si>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</si>
  <si>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</si>
  <si>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</si>
  <si>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</si>
  <si>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</si>
  <si>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</si>
  <si>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</si>
  <si>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</si>
  <si>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</si>
  <si>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</si>
  <si>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</si>
  <si>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</si>
  <si>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</si>
  <si>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</si>
  <si>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</si>
  <si>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</si>
  <si>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</si>
  <si>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</si>
  <si>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</si>
  <si>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</si>
  <si>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</si>
  <si>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</si>
  <si>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</si>
  <si>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</si>
  <si>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</si>
  <si>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</si>
  <si>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</si>
  <si>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</si>
  <si>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</si>
  <si>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</si>
  <si>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</si>
  <si>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 xml:space="preserve">Хлеб из пшеничной муки высшего сорта 500 гр </t>
  </si>
  <si>
    <t>кг</t>
  </si>
  <si>
    <t>119,67 
Контракт в ЕИС №2245800479425000001</t>
  </si>
  <si>
    <t>110,33 
Контракт в ЕИС №2246401138025000166</t>
  </si>
  <si>
    <t>107,46 
Контракт в ЕИС №3246309330225000001</t>
  </si>
  <si>
    <t>2</t>
  </si>
  <si>
    <t>Хлеб из смеси ржаной и пшеничной муки «Украинский новый» 500 гр</t>
  </si>
  <si>
    <t>108,12 
Контракт в ЕИС №3246303823825000001</t>
  </si>
  <si>
    <t>108,12 
Контракт в ЕИС №3245900851224000027</t>
  </si>
  <si>
    <t>3</t>
  </si>
  <si>
    <t xml:space="preserve">Завиток брусничный. Масса нетто 80 гр. </t>
  </si>
  <si>
    <t>шт</t>
  </si>
  <si>
    <t>43,67 
Контракт в ЕИС №3665400384325000003</t>
  </si>
  <si>
    <t>45,00 
Контракт в ЕИС №2523800511722000005</t>
  </si>
  <si>
    <t>49,67 
Контракт в ЕИС №2970118636723000026</t>
  </si>
  <si>
    <t>4</t>
  </si>
  <si>
    <t xml:space="preserve">Капустняк. Масса нетто 100 гр. </t>
  </si>
  <si>
    <t>40,18 
Контракт в ЕИС №3245201206921000087</t>
  </si>
  <si>
    <t>51,67 
Контракт в ЕИС №3245201206922000075</t>
  </si>
  <si>
    <t>30,53 
Контракт в ЕИС №1253900998423000080</t>
  </si>
  <si>
    <t>5</t>
  </si>
  <si>
    <t>Ромовая баба 100 гр</t>
  </si>
  <si>
    <t>20,33 
Контракт в ЕИС №1263001551420000025</t>
  </si>
  <si>
    <t>24,17 
Контракт в ЕИС №1130807965423000068</t>
  </si>
  <si>
    <t>29,00 
Контракт в ЕИС №1130807965422000056</t>
  </si>
  <si>
    <t>6</t>
  </si>
  <si>
    <t>Сдоба "Школьная" со сгущенкой 100 гр</t>
  </si>
  <si>
    <t>43,00 
Контракт в ЕИС №1254000978823000490</t>
  </si>
  <si>
    <t>39,36 
Контракт в ЕИС №1540712151224000157</t>
  </si>
  <si>
    <t>47,38 
Контракт в ЕИС №2666100219923000168</t>
  </si>
  <si>
    <t>Поставщик 1</t>
  </si>
  <si>
    <t>Поставщик 2</t>
  </si>
  <si>
    <t>Поставщик 3</t>
  </si>
  <si>
    <t>Дата подготовки обоснования НМЦК:05.11.2025</t>
  </si>
  <si>
    <t>КГБУ СО "ЕНИСЕЙСКИЙ ПСИХОНЕВРОЛОГИЧЕСКИЙ ИНТЕРНАТ"</t>
  </si>
  <si>
    <t>На основании проведенного анализа рынка и расчетов, НМЦК составляет: 7 318 271,90 рублей.</t>
  </si>
  <si>
    <t>Характеристики объекта закупки указаны в описании объекта закупки</t>
  </si>
  <si>
    <t>Средняя цена (руб.)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</si>
  <si>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</si>
  <si>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>Используемый метод определения НМЦД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</si>
  <si>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договора, цены договора,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</si>
  <si>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</si>
  <si>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Раздел III</t>
  </si>
  <si>
    <t>Специалист по закупкам</t>
  </si>
  <si>
    <t>Легалова Анастасия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</si>
</sst>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3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5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2523800511722000005" TargetMode="External"/><Relationship Id="rId13" Type="http://schemas.openxmlformats.org/officeDocument/2006/relationships/hyperlink" Target="http://zakupki.gov.ru/epz/contract/contractCard/common-info.html?reestrNumber=1263001551420000025" TargetMode="External"/><Relationship Id="rId18" Type="http://schemas.openxmlformats.org/officeDocument/2006/relationships/hyperlink" Target="http://zakupki.gov.ru/epz/contract/contractCard/common-info.html?reestrNumber=2666100219923000168" TargetMode="External"/><Relationship Id="rId3" Type="http://schemas.openxmlformats.org/officeDocument/2006/relationships/hyperlink" Target="http://zakupki.gov.ru/epz/contract/contractCard/common-info.html?reestrNumber=3246309330225000001" TargetMode="External"/><Relationship Id="rId7" Type="http://schemas.openxmlformats.org/officeDocument/2006/relationships/hyperlink" Target="http://zakupki.gov.ru/epz/contract/contractCard/common-info.html?reestrNumber=3665400384325000003" TargetMode="External"/><Relationship Id="rId12" Type="http://schemas.openxmlformats.org/officeDocument/2006/relationships/hyperlink" Target="http://zakupki.gov.ru/epz/contract/contractCard/common-info.html?reestrNumber=1253900998423000080" TargetMode="External"/><Relationship Id="rId17" Type="http://schemas.openxmlformats.org/officeDocument/2006/relationships/hyperlink" Target="http://zakupki.gov.ru/epz/contract/contractCard/common-info.html?reestrNumber=1540712151224000157" TargetMode="External"/><Relationship Id="rId2" Type="http://schemas.openxmlformats.org/officeDocument/2006/relationships/hyperlink" Target="http://zakupki.gov.ru/epz/contract/contractCard/common-info.html?reestrNumber=2246401138025000166" TargetMode="External"/><Relationship Id="rId16" Type="http://schemas.openxmlformats.org/officeDocument/2006/relationships/hyperlink" Target="http://zakupki.gov.ru/epz/contract/contractCard/common-info.html?reestrNumber=1254000978823000490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zakupki.gov.ru/epz/contract/contractCard/common-info.html?reestrNumber=2245800479425000001" TargetMode="External"/><Relationship Id="rId6" Type="http://schemas.openxmlformats.org/officeDocument/2006/relationships/hyperlink" Target="http://zakupki.gov.ru/epz/contract/contractCard/common-info.html?reestrNumber=3245900851224000027" TargetMode="External"/><Relationship Id="rId11" Type="http://schemas.openxmlformats.org/officeDocument/2006/relationships/hyperlink" Target="http://zakupki.gov.ru/epz/contract/contractCard/common-info.html?reestrNumber=3245201206922000075" TargetMode="External"/><Relationship Id="rId5" Type="http://schemas.openxmlformats.org/officeDocument/2006/relationships/hyperlink" Target="http://zakupki.gov.ru/epz/contract/contractCard/common-info.html?reestrNumber=2246401138025000166" TargetMode="External"/><Relationship Id="rId15" Type="http://schemas.openxmlformats.org/officeDocument/2006/relationships/hyperlink" Target="http://zakupki.gov.ru/epz/contract/contractCard/common-info.html?reestrNumber=1130807965422000056" TargetMode="External"/><Relationship Id="rId10" Type="http://schemas.openxmlformats.org/officeDocument/2006/relationships/hyperlink" Target="http://zakupki.gov.ru/epz/contract/contractCard/common-info.html?reestrNumber=3245201206921000087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zakupki.gov.ru/epz/contract/contractCard/common-info.html?reestrNumber=3246303823825000001" TargetMode="External"/><Relationship Id="rId9" Type="http://schemas.openxmlformats.org/officeDocument/2006/relationships/hyperlink" Target="http://zakupki.gov.ru/epz/contract/contractCard/common-info.html?reestrNumber=2970118636723000026" TargetMode="External"/><Relationship Id="rId14" Type="http://schemas.openxmlformats.org/officeDocument/2006/relationships/hyperlink" Target="http://zakupki.gov.ru/epz/contract/contractCard/common-info.html?reestrNumber=1130807965423000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31"/>
  <sheetViews>
    <sheetView tabSelected="1" view="pageBreakPreview" topLeftCell="A7" zoomScaleNormal="100" zoomScaleSheetLayoutView="100" workbookViewId="0">
      <selection activeCell="A29" sqref="A29:C29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20.5703125" style="3" customWidth="1"/>
    <col min="4" max="4" width="12.7109375" style="3" customWidth="1"/>
    <col min="5" max="5" width="13.4257812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 t="s">
        <v>91</v>
      </c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46" t="s">
        <v>87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47" t="s">
        <v>1</v>
      </c>
      <c r="B6" s="47"/>
      <c r="C6" s="48" t="s">
        <v>85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31" ht="42" customHeight="1" x14ac:dyDescent="0.25">
      <c r="A7" s="47" t="s">
        <v>88</v>
      </c>
      <c r="B7" s="47"/>
      <c r="C7" s="48" t="s">
        <v>89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31" ht="43.5" customHeight="1" x14ac:dyDescent="0.25">
      <c r="A8" s="42" t="s">
        <v>83</v>
      </c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5"/>
    </row>
    <row r="9" spans="1:31" ht="125.25" customHeight="1" x14ac:dyDescent="0.25">
      <c r="A9" s="49" t="s">
        <v>90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pans="1:31" ht="30" customHeight="1" x14ac:dyDescent="0.25">
      <c r="A10" s="47" t="s">
        <v>2</v>
      </c>
      <c r="B10" s="47" t="s">
        <v>3</v>
      </c>
      <c r="C10" s="47"/>
      <c r="D10" s="47" t="s">
        <v>4</v>
      </c>
      <c r="E10" s="50" t="s">
        <v>5</v>
      </c>
      <c r="F10" s="6" t="s">
        <v>79</v>
      </c>
      <c r="G10" s="6" t="s">
        <v>80</v>
      </c>
      <c r="H10" s="6" t="s">
        <v>81</v>
      </c>
      <c r="I10" s="6" t="s">
        <v>6</v>
      </c>
      <c r="J10" s="6" t="s">
        <v>7</v>
      </c>
      <c r="K10" s="6" t="s">
        <v>8</v>
      </c>
      <c r="L10" s="6" t="s">
        <v>9</v>
      </c>
      <c r="M10" s="6" t="s">
        <v>10</v>
      </c>
      <c r="N10" s="6" t="s">
        <v>11</v>
      </c>
      <c r="O10" s="6" t="s">
        <v>12</v>
      </c>
      <c r="P10" s="6" t="s">
        <v>13</v>
      </c>
      <c r="Q10" s="6" t="s">
        <v>14</v>
      </c>
      <c r="R10" s="6" t="s">
        <v>15</v>
      </c>
      <c r="S10" s="6" t="s">
        <v>16</v>
      </c>
      <c r="T10" s="6" t="s">
        <v>17</v>
      </c>
      <c r="U10" s="6" t="s">
        <v>18</v>
      </c>
      <c r="V10" s="6" t="s">
        <v>19</v>
      </c>
      <c r="W10" s="6" t="s">
        <v>20</v>
      </c>
      <c r="X10" s="6" t="s">
        <v>21</v>
      </c>
      <c r="Y10" s="6" t="s">
        <v>22</v>
      </c>
      <c r="Z10" s="7" t="s">
        <v>23</v>
      </c>
      <c r="AA10" s="7" t="s">
        <v>24</v>
      </c>
      <c r="AB10" s="50" t="s">
        <v>86</v>
      </c>
      <c r="AC10" s="8" t="s">
        <v>25</v>
      </c>
    </row>
    <row r="11" spans="1:31" ht="45" customHeight="1" x14ac:dyDescent="0.25">
      <c r="A11" s="47"/>
      <c r="B11" s="47"/>
      <c r="C11" s="47"/>
      <c r="D11" s="47"/>
      <c r="E11" s="50"/>
      <c r="F11" s="6" t="s">
        <v>26</v>
      </c>
      <c r="G11" s="6" t="s">
        <v>26</v>
      </c>
      <c r="H11" s="6" t="s">
        <v>26</v>
      </c>
      <c r="I11" s="6" t="s">
        <v>26</v>
      </c>
      <c r="J11" s="6" t="s">
        <v>26</v>
      </c>
      <c r="K11" s="6" t="s">
        <v>26</v>
      </c>
      <c r="L11" s="6" t="s">
        <v>26</v>
      </c>
      <c r="M11" s="6" t="s">
        <v>26</v>
      </c>
      <c r="N11" s="6" t="s">
        <v>26</v>
      </c>
      <c r="O11" s="6" t="s">
        <v>26</v>
      </c>
      <c r="P11" s="6" t="s">
        <v>26</v>
      </c>
      <c r="Q11" s="6" t="s">
        <v>26</v>
      </c>
      <c r="R11" s="6" t="s">
        <v>26</v>
      </c>
      <c r="S11" s="6" t="s">
        <v>26</v>
      </c>
      <c r="T11" s="6" t="s">
        <v>26</v>
      </c>
      <c r="U11" s="6" t="s">
        <v>26</v>
      </c>
      <c r="V11" s="6" t="s">
        <v>26</v>
      </c>
      <c r="W11" s="6" t="s">
        <v>26</v>
      </c>
      <c r="X11" s="6" t="s">
        <v>26</v>
      </c>
      <c r="Y11" s="6" t="s">
        <v>26</v>
      </c>
      <c r="Z11" s="9"/>
      <c r="AA11" s="9"/>
      <c r="AB11" s="50"/>
      <c r="AC11" s="10"/>
    </row>
    <row r="12" spans="1:31" ht="52.5" customHeight="1" x14ac:dyDescent="0.25">
      <c r="A12" s="11" t="s">
        <v>48</v>
      </c>
      <c r="B12" s="47" t="s">
        <v>49</v>
      </c>
      <c r="C12" s="47"/>
      <c r="D12" s="11" t="s">
        <v>50</v>
      </c>
      <c r="E12" s="12">
        <v>25550</v>
      </c>
      <c r="F12" s="24" t="s">
        <v>51</v>
      </c>
      <c r="G12" s="25" t="s">
        <v>52</v>
      </c>
      <c r="H12" s="26" t="s">
        <v>53</v>
      </c>
      <c r="I12" s="6" t="s">
        <v>27</v>
      </c>
      <c r="J12" s="6" t="s">
        <v>28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33</v>
      </c>
      <c r="P12" s="6" t="s">
        <v>34</v>
      </c>
      <c r="Q12" s="6" t="s">
        <v>35</v>
      </c>
      <c r="R12" s="6" t="s">
        <v>36</v>
      </c>
      <c r="S12" s="6" t="s">
        <v>37</v>
      </c>
      <c r="T12" s="6" t="s">
        <v>38</v>
      </c>
      <c r="U12" s="6" t="s">
        <v>39</v>
      </c>
      <c r="V12" s="6" t="s">
        <v>40</v>
      </c>
      <c r="W12" s="6" t="s">
        <v>41</v>
      </c>
      <c r="X12" s="6" t="s">
        <v>42</v>
      </c>
      <c r="Y12" s="6" t="s">
        <v>43</v>
      </c>
      <c r="Z12" s="6">
        <v>6.38</v>
      </c>
      <c r="AA12" s="6">
        <v>5.68</v>
      </c>
      <c r="AB12" s="6">
        <v>112.49</v>
      </c>
      <c r="AC12" s="6">
        <v>2874119.5</v>
      </c>
      <c r="AD12" s="13"/>
      <c r="AE12" s="13"/>
    </row>
    <row r="13" spans="1:31" ht="52.5" customHeight="1" x14ac:dyDescent="0.25">
      <c r="A13" s="11" t="s">
        <v>54</v>
      </c>
      <c r="B13" s="47" t="s">
        <v>55</v>
      </c>
      <c r="C13" s="47"/>
      <c r="D13" s="11" t="s">
        <v>50</v>
      </c>
      <c r="E13" s="12">
        <v>20440</v>
      </c>
      <c r="F13" s="27" t="s">
        <v>56</v>
      </c>
      <c r="G13" s="28" t="s">
        <v>52</v>
      </c>
      <c r="H13" s="29" t="s">
        <v>57</v>
      </c>
      <c r="I13" s="6" t="s">
        <v>27</v>
      </c>
      <c r="J13" s="6" t="s">
        <v>28</v>
      </c>
      <c r="K13" s="6" t="s">
        <v>29</v>
      </c>
      <c r="L13" s="6" t="s">
        <v>30</v>
      </c>
      <c r="M13" s="6" t="s">
        <v>31</v>
      </c>
      <c r="N13" s="6" t="s">
        <v>32</v>
      </c>
      <c r="O13" s="6" t="s">
        <v>33</v>
      </c>
      <c r="P13" s="6" t="s">
        <v>34</v>
      </c>
      <c r="Q13" s="6" t="s">
        <v>35</v>
      </c>
      <c r="R13" s="6" t="s">
        <v>36</v>
      </c>
      <c r="S13" s="6" t="s">
        <v>37</v>
      </c>
      <c r="T13" s="6" t="s">
        <v>38</v>
      </c>
      <c r="U13" s="6" t="s">
        <v>39</v>
      </c>
      <c r="V13" s="6" t="s">
        <v>40</v>
      </c>
      <c r="W13" s="6" t="s">
        <v>41</v>
      </c>
      <c r="X13" s="6" t="s">
        <v>42</v>
      </c>
      <c r="Y13" s="6" t="s">
        <v>43</v>
      </c>
      <c r="Z13" s="6">
        <v>1.28</v>
      </c>
      <c r="AA13" s="6">
        <v>1.17</v>
      </c>
      <c r="AB13" s="6">
        <v>108.86</v>
      </c>
      <c r="AC13" s="6">
        <v>2225098.4</v>
      </c>
      <c r="AD13" s="13"/>
      <c r="AE13" s="13"/>
    </row>
    <row r="14" spans="1:31" ht="52.5" customHeight="1" x14ac:dyDescent="0.25">
      <c r="A14" s="11" t="s">
        <v>58</v>
      </c>
      <c r="B14" s="47" t="s">
        <v>59</v>
      </c>
      <c r="C14" s="47"/>
      <c r="D14" s="11" t="s">
        <v>60</v>
      </c>
      <c r="E14" s="12">
        <v>7300</v>
      </c>
      <c r="F14" s="30" t="s">
        <v>61</v>
      </c>
      <c r="G14" s="31" t="s">
        <v>62</v>
      </c>
      <c r="H14" s="32" t="s">
        <v>63</v>
      </c>
      <c r="I14" s="6" t="s">
        <v>27</v>
      </c>
      <c r="J14" s="6" t="s">
        <v>28</v>
      </c>
      <c r="K14" s="6" t="s">
        <v>29</v>
      </c>
      <c r="L14" s="6" t="s">
        <v>30</v>
      </c>
      <c r="M14" s="6" t="s">
        <v>31</v>
      </c>
      <c r="N14" s="6" t="s">
        <v>32</v>
      </c>
      <c r="O14" s="6" t="s">
        <v>33</v>
      </c>
      <c r="P14" s="6" t="s">
        <v>34</v>
      </c>
      <c r="Q14" s="6" t="s">
        <v>35</v>
      </c>
      <c r="R14" s="6" t="s">
        <v>36</v>
      </c>
      <c r="S14" s="6" t="s">
        <v>37</v>
      </c>
      <c r="T14" s="6" t="s">
        <v>38</v>
      </c>
      <c r="U14" s="6" t="s">
        <v>39</v>
      </c>
      <c r="V14" s="6" t="s">
        <v>40</v>
      </c>
      <c r="W14" s="6" t="s">
        <v>41</v>
      </c>
      <c r="X14" s="6" t="s">
        <v>42</v>
      </c>
      <c r="Y14" s="6" t="s">
        <v>43</v>
      </c>
      <c r="Z14" s="6">
        <v>3.15</v>
      </c>
      <c r="AA14" s="6">
        <v>6.83</v>
      </c>
      <c r="AB14" s="6">
        <v>46.11</v>
      </c>
      <c r="AC14" s="6">
        <v>336603</v>
      </c>
      <c r="AD14" s="13"/>
      <c r="AE14" s="13"/>
    </row>
    <row r="15" spans="1:31" ht="52.5" customHeight="1" x14ac:dyDescent="0.25">
      <c r="A15" s="11" t="s">
        <v>64</v>
      </c>
      <c r="B15" s="47" t="s">
        <v>65</v>
      </c>
      <c r="C15" s="47"/>
      <c r="D15" s="11" t="s">
        <v>60</v>
      </c>
      <c r="E15" s="12">
        <v>21900</v>
      </c>
      <c r="F15" s="33" t="s">
        <v>66</v>
      </c>
      <c r="G15" s="34" t="s">
        <v>67</v>
      </c>
      <c r="H15" s="35" t="s">
        <v>68</v>
      </c>
      <c r="I15" s="6" t="s">
        <v>27</v>
      </c>
      <c r="J15" s="6" t="s">
        <v>28</v>
      </c>
      <c r="K15" s="6" t="s">
        <v>29</v>
      </c>
      <c r="L15" s="6" t="s">
        <v>30</v>
      </c>
      <c r="M15" s="6" t="s">
        <v>31</v>
      </c>
      <c r="N15" s="6" t="s">
        <v>32</v>
      </c>
      <c r="O15" s="6" t="s">
        <v>33</v>
      </c>
      <c r="P15" s="6" t="s">
        <v>34</v>
      </c>
      <c r="Q15" s="6" t="s">
        <v>35</v>
      </c>
      <c r="R15" s="6" t="s">
        <v>36</v>
      </c>
      <c r="S15" s="6" t="s">
        <v>37</v>
      </c>
      <c r="T15" s="6" t="s">
        <v>38</v>
      </c>
      <c r="U15" s="6" t="s">
        <v>39</v>
      </c>
      <c r="V15" s="6" t="s">
        <v>40</v>
      </c>
      <c r="W15" s="6" t="s">
        <v>41</v>
      </c>
      <c r="X15" s="6" t="s">
        <v>42</v>
      </c>
      <c r="Y15" s="6" t="s">
        <v>43</v>
      </c>
      <c r="Z15" s="6">
        <v>10.58</v>
      </c>
      <c r="AA15" s="6">
        <v>25.95</v>
      </c>
      <c r="AB15" s="6">
        <v>40.79</v>
      </c>
      <c r="AC15" s="6">
        <v>893301</v>
      </c>
      <c r="AD15" s="13"/>
      <c r="AE15" s="13"/>
    </row>
    <row r="16" spans="1:31" ht="52.5" customHeight="1" x14ac:dyDescent="0.25">
      <c r="A16" s="11" t="s">
        <v>69</v>
      </c>
      <c r="B16" s="47" t="s">
        <v>70</v>
      </c>
      <c r="C16" s="47"/>
      <c r="D16" s="11" t="s">
        <v>60</v>
      </c>
      <c r="E16" s="12">
        <v>14600</v>
      </c>
      <c r="F16" s="36" t="s">
        <v>71</v>
      </c>
      <c r="G16" s="37" t="s">
        <v>72</v>
      </c>
      <c r="H16" s="38" t="s">
        <v>73</v>
      </c>
      <c r="I16" s="6" t="s">
        <v>27</v>
      </c>
      <c r="J16" s="6" t="s">
        <v>28</v>
      </c>
      <c r="K16" s="6" t="s">
        <v>29</v>
      </c>
      <c r="L16" s="6" t="s">
        <v>30</v>
      </c>
      <c r="M16" s="6" t="s">
        <v>31</v>
      </c>
      <c r="N16" s="6" t="s">
        <v>32</v>
      </c>
      <c r="O16" s="6" t="s">
        <v>33</v>
      </c>
      <c r="P16" s="6" t="s">
        <v>34</v>
      </c>
      <c r="Q16" s="6" t="s">
        <v>35</v>
      </c>
      <c r="R16" s="6" t="s">
        <v>36</v>
      </c>
      <c r="S16" s="6" t="s">
        <v>37</v>
      </c>
      <c r="T16" s="6" t="s">
        <v>38</v>
      </c>
      <c r="U16" s="6" t="s">
        <v>39</v>
      </c>
      <c r="V16" s="6" t="s">
        <v>40</v>
      </c>
      <c r="W16" s="6" t="s">
        <v>41</v>
      </c>
      <c r="X16" s="6" t="s">
        <v>42</v>
      </c>
      <c r="Y16" s="6" t="s">
        <v>43</v>
      </c>
      <c r="Z16" s="6">
        <v>4.34</v>
      </c>
      <c r="AA16" s="6">
        <v>17.73</v>
      </c>
      <c r="AB16" s="6">
        <v>24.5</v>
      </c>
      <c r="AC16" s="6">
        <v>357700</v>
      </c>
      <c r="AD16" s="13"/>
      <c r="AE16" s="13"/>
    </row>
    <row r="17" spans="1:31" ht="52.5" customHeight="1" x14ac:dyDescent="0.25">
      <c r="A17" s="11" t="s">
        <v>74</v>
      </c>
      <c r="B17" s="47" t="s">
        <v>75</v>
      </c>
      <c r="C17" s="47"/>
      <c r="D17" s="11" t="s">
        <v>60</v>
      </c>
      <c r="E17" s="12">
        <v>14600</v>
      </c>
      <c r="F17" s="39" t="s">
        <v>76</v>
      </c>
      <c r="G17" s="40" t="s">
        <v>77</v>
      </c>
      <c r="H17" s="41" t="s">
        <v>78</v>
      </c>
      <c r="I17" s="6" t="s">
        <v>27</v>
      </c>
      <c r="J17" s="6" t="s">
        <v>28</v>
      </c>
      <c r="K17" s="6" t="s">
        <v>29</v>
      </c>
      <c r="L17" s="6" t="s">
        <v>30</v>
      </c>
      <c r="M17" s="6" t="s">
        <v>31</v>
      </c>
      <c r="N17" s="6" t="s">
        <v>32</v>
      </c>
      <c r="O17" s="6" t="s">
        <v>33</v>
      </c>
      <c r="P17" s="6" t="s">
        <v>34</v>
      </c>
      <c r="Q17" s="6" t="s">
        <v>35</v>
      </c>
      <c r="R17" s="6" t="s">
        <v>36</v>
      </c>
      <c r="S17" s="6" t="s">
        <v>37</v>
      </c>
      <c r="T17" s="6" t="s">
        <v>38</v>
      </c>
      <c r="U17" s="6" t="s">
        <v>39</v>
      </c>
      <c r="V17" s="6" t="s">
        <v>40</v>
      </c>
      <c r="W17" s="6" t="s">
        <v>41</v>
      </c>
      <c r="X17" s="6" t="s">
        <v>42</v>
      </c>
      <c r="Y17" s="6" t="s">
        <v>43</v>
      </c>
      <c r="Z17" s="6">
        <v>4.0199999999999996</v>
      </c>
      <c r="AA17" s="6">
        <v>9.2799999999999994</v>
      </c>
      <c r="AB17" s="6">
        <v>43.25</v>
      </c>
      <c r="AC17" s="6">
        <v>631450</v>
      </c>
      <c r="AD17" s="13"/>
      <c r="AE17" s="13"/>
    </row>
    <row r="18" spans="1:3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B18" s="11" t="s">
        <v>44</v>
      </c>
      <c r="AC18" s="6">
        <f>SUM(AC12:AC17)</f>
        <v>7318271.9000000004</v>
      </c>
    </row>
    <row r="19" spans="1:31" x14ac:dyDescent="0.25">
      <c r="A19" s="54" t="s">
        <v>84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6"/>
    </row>
    <row r="20" spans="1:31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pans="1:31" x14ac:dyDescent="0.25">
      <c r="A21" s="57" t="s">
        <v>82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</row>
    <row r="22" spans="1:31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  <row r="23" spans="1:31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 spans="1:31" ht="15.75" thickBot="1" x14ac:dyDescent="0.3">
      <c r="A24" s="1"/>
      <c r="B24" s="1"/>
      <c r="C24" s="1"/>
      <c r="D24" s="1"/>
      <c r="E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31" ht="15.75" thickBot="1" x14ac:dyDescent="0.3">
      <c r="A25" s="59" t="s">
        <v>45</v>
      </c>
      <c r="B25" s="60"/>
      <c r="C25" s="60"/>
      <c r="D25" s="1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31" x14ac:dyDescent="0.25">
      <c r="A26" s="61" t="s">
        <v>92</v>
      </c>
      <c r="B26" s="62"/>
      <c r="C26" s="62"/>
      <c r="D26" s="15"/>
      <c r="E26" s="1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31" ht="15.75" thickBot="1" x14ac:dyDescent="0.3">
      <c r="A27" s="63" t="s">
        <v>46</v>
      </c>
      <c r="B27" s="64"/>
      <c r="C27" s="64"/>
      <c r="D27" s="17"/>
      <c r="E27" s="1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31" x14ac:dyDescent="0.25">
      <c r="A28" s="61" t="s">
        <v>93</v>
      </c>
      <c r="B28" s="62"/>
      <c r="C28" s="62"/>
      <c r="D28" s="18"/>
      <c r="E28" s="1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31" ht="16.5" thickBot="1" x14ac:dyDescent="0.3">
      <c r="A29" s="51" t="s">
        <v>47</v>
      </c>
      <c r="B29" s="52"/>
      <c r="C29" s="52"/>
      <c r="D29" s="19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3"/>
      <c r="AA29" s="3"/>
      <c r="AB29" s="3"/>
    </row>
    <row r="30" spans="1:31" ht="15.75" x14ac:dyDescent="0.25">
      <c r="A30" s="22"/>
      <c r="B30" s="22"/>
      <c r="C30" s="22"/>
      <c r="D30" s="22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3"/>
      <c r="AA30" s="3"/>
      <c r="AB30" s="3"/>
    </row>
    <row r="31" spans="1:31" ht="15.75" x14ac:dyDescent="0.25">
      <c r="A31" s="23" t="s">
        <v>0</v>
      </c>
    </row>
  </sheetData>
  <mergeCells count="29">
    <mergeCell ref="B17:C17"/>
    <mergeCell ref="B12:C12"/>
    <mergeCell ref="A29:C29"/>
    <mergeCell ref="A18:Z18"/>
    <mergeCell ref="A19:AC19"/>
    <mergeCell ref="A20:AC20"/>
    <mergeCell ref="A21:AC21"/>
    <mergeCell ref="A22:AC22"/>
    <mergeCell ref="A23:AC23"/>
    <mergeCell ref="A25:C25"/>
    <mergeCell ref="A26:C26"/>
    <mergeCell ref="A27:C27"/>
    <mergeCell ref="A28:C28"/>
    <mergeCell ref="B13:C13"/>
    <mergeCell ref="B14:C14"/>
    <mergeCell ref="B15:C15"/>
    <mergeCell ref="B16:C16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</mergeCells>
  <hyperlinks>
    <hyperlink ref="F12" r:id="rId1"/>
    <hyperlink ref="G12" r:id="rId2"/>
    <hyperlink ref="H12" r:id="rId3"/>
    <hyperlink ref="F13" r:id="rId4"/>
    <hyperlink ref="G13" r:id="rId5"/>
    <hyperlink ref="H13" r:id="rId6"/>
    <hyperlink ref="F14" r:id="rId7"/>
    <hyperlink ref="G14" r:id="rId8"/>
    <hyperlink ref="H14" r:id="rId9"/>
    <hyperlink ref="F15" r:id="rId10"/>
    <hyperlink ref="G15" r:id="rId11"/>
    <hyperlink ref="H15" r:id="rId12"/>
    <hyperlink ref="F16" r:id="rId13"/>
    <hyperlink ref="G16" r:id="rId14"/>
    <hyperlink ref="H16" r:id="rId15"/>
    <hyperlink ref="F17" r:id="rId16"/>
    <hyperlink ref="G17" r:id="rId17"/>
    <hyperlink ref="H17" r:id="rId18"/>
  </hyperlinks>
  <pageMargins left="0.39370078740157483" right="0.39370078740157483" top="0.39370078740157483" bottom="0.39370078740157483" header="0" footer="0"/>
  <pageSetup paperSize="9" scale="61" fitToHeight="0" orientation="landscape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2025-11-07T05:26:13Z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