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450" windowWidth="22710" windowHeight="10515"/>
  </bookViews>
  <sheets>
    <sheet name="Раздел ПД №12 СМ.ЛСР-02-01-01.6" sheetId="1" r:id="rId1"/>
  </sheets>
  <definedNames>
    <definedName name="_xlnm.Print_Titles" localSheetId="0">'Раздел ПД №12 СМ.ЛСР-02-01-01.6'!$13:$13</definedName>
  </definedNames>
  <calcPr calcId="145621"/>
</workbook>
</file>

<file path=xl/calcChain.xml><?xml version="1.0" encoding="utf-8"?>
<calcChain xmlns="http://schemas.openxmlformats.org/spreadsheetml/2006/main">
  <c r="A77" i="1" l="1"/>
  <c r="A76" i="1"/>
  <c r="A75" i="1"/>
  <c r="A74" i="1"/>
  <c r="A73" i="1"/>
  <c r="A71" i="1"/>
  <c r="A69" i="1"/>
  <c r="A68" i="1"/>
  <c r="A67" i="1"/>
  <c r="A66" i="1"/>
  <c r="A64" i="1"/>
  <c r="A63" i="1"/>
  <c r="A62" i="1"/>
  <c r="A59" i="1"/>
  <c r="A58" i="1"/>
  <c r="A57" i="1"/>
  <c r="A54" i="1"/>
  <c r="A52" i="1"/>
  <c r="A51" i="1"/>
  <c r="A50" i="1"/>
  <c r="A48" i="1"/>
  <c r="A46" i="1"/>
  <c r="A45" i="1"/>
  <c r="A43" i="1"/>
  <c r="A42" i="1"/>
  <c r="A40" i="1"/>
  <c r="A39" i="1"/>
  <c r="A37" i="1"/>
  <c r="A36" i="1"/>
  <c r="A33" i="1"/>
  <c r="A31" i="1"/>
  <c r="A30" i="1"/>
  <c r="A29" i="1"/>
  <c r="A27" i="1"/>
  <c r="A26" i="1"/>
  <c r="A25" i="1"/>
  <c r="A23" i="1"/>
  <c r="A22" i="1"/>
  <c r="A21" i="1"/>
  <c r="A20" i="1"/>
  <c r="A19" i="1"/>
  <c r="A18" i="1"/>
  <c r="A17" i="1"/>
  <c r="A16" i="1"/>
  <c r="A15" i="1"/>
</calcChain>
</file>

<file path=xl/sharedStrings.xml><?xml version="1.0" encoding="utf-8"?>
<sst xmlns="http://schemas.openxmlformats.org/spreadsheetml/2006/main" count="281" uniqueCount="119">
  <si>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</si>
  <si>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</si>
  <si>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</si>
  <si>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</si>
  <si>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</si>
  <si>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</si>
  <si>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</si>
  <si>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Демонтаж конструкций 3 этажа.  Прочие помещения</t>
  </si>
  <si>
    <t>м2</t>
  </si>
  <si>
    <t>АММ-284сп-25-АС л.4,5,7</t>
  </si>
  <si>
    <t xml:space="preserve">1 </t>
  </si>
  <si>
    <t>Разборка покрытий полов: из линолеума и релина</t>
  </si>
  <si>
    <t>Разборка оснований покрытия полов: простильных полов</t>
  </si>
  <si>
    <t>Разборка оснований покрытия полов: лаг из досок и брусков</t>
  </si>
  <si>
    <t>Разборка покрытий полов: из керамических плиток</t>
  </si>
  <si>
    <t>Разборка отбойным молотком стяжек толщиной 20 мм: легкобетонных</t>
  </si>
  <si>
    <t>Разборка плинтусов: деревянных и из пластмассовых материалов</t>
  </si>
  <si>
    <t>м</t>
  </si>
  <si>
    <t>Разборка дверных проемов (Д2)</t>
  </si>
  <si>
    <t>Снятие наличников</t>
  </si>
  <si>
    <t>Демонтаж дверных коробок: в деревянных стенах каркасных и в перегородках</t>
  </si>
  <si>
    <t>шт</t>
  </si>
  <si>
    <t>Снятие дверных полотен</t>
  </si>
  <si>
    <t>Погрузка, вывоз строительного мусора</t>
  </si>
  <si>
    <t>Погрузка в автотранспортное средство: мусор строительный с погрузкой вручную</t>
  </si>
  <si>
    <t>т</t>
  </si>
  <si>
    <t xml:space="preserve">25,37*0,1 </t>
  </si>
  <si>
    <t>Погрузка в автотранспортное средство: мусор строительный с погрузкой экскаваторами емкостью ковша до 0,5 м3</t>
  </si>
  <si>
    <t xml:space="preserve">25,37*0,9 </t>
  </si>
  <si>
    <t xml:space="preserve">0,03+19,92+0,16+1,62+0,24+2,89+0,14+0,04+0,01+0,02+0,3 </t>
  </si>
  <si>
    <t>Затраты по размещению и утилизации строительных отходов</t>
  </si>
  <si>
    <t>Размещение, утилизация строительных отходов</t>
  </si>
  <si>
    <t xml:space="preserve"> </t>
  </si>
  <si>
    <t>Раздел 2. Отделка прочих помещений</t>
  </si>
  <si>
    <t>Окраска водно-дисперсионными акриловыми составами потолков</t>
  </si>
  <si>
    <t>Ремонт швов между железобетонными плитами потолка с прорезкой руста</t>
  </si>
  <si>
    <t>АММ-284сп-25-АС л.10,11,12,18,19</t>
  </si>
  <si>
    <t>кг</t>
  </si>
  <si>
    <t>Штукатурка, окраска водно-дисперсионными акриловыми составами стен</t>
  </si>
  <si>
    <t>Штукатурка поверхностей внутри здания цементно-известковым или цементным раствором по камню и бетону: улучшенная стен</t>
  </si>
  <si>
    <t>Окраска водно-дисперсионными акриловыми составами улучшенная: по штукатурке стен</t>
  </si>
  <si>
    <t>Финишная шпатлевка, окраска водно-дисперсионными акриловыми составами стен</t>
  </si>
  <si>
    <t>Третья шпатлевка при высококачественной окраске по дереву: стен</t>
  </si>
  <si>
    <t>Оконные, дверные откосы</t>
  </si>
  <si>
    <t>Штукатурка поверхностей  дверных откосов по бетону и камню: плоских</t>
  </si>
  <si>
    <t>Устройство уголков ПВХ на окнах</t>
  </si>
  <si>
    <t>Смена жалюзийных решеток</t>
  </si>
  <si>
    <t>Решетка вентиляционная пластмассовая разъемная, размеры 200х200 мм</t>
  </si>
  <si>
    <t>Решетка нерегулируемая, размеры 600х450 мм</t>
  </si>
  <si>
    <t>Окраска ранее окрашенного ограждения лестницы, чердачной лестницы</t>
  </si>
  <si>
    <t>39</t>
  </si>
  <si>
    <t>Окраска масляными составами ранее окрашенных металлических решеток и оград: без рельефа за 2 раза</t>
  </si>
  <si>
    <t>Раздел 3. Проемы</t>
  </si>
  <si>
    <t>Д15</t>
  </si>
  <si>
    <t xml:space="preserve">2,1*1,5 </t>
  </si>
  <si>
    <t>Установка: дверного доводчика</t>
  </si>
  <si>
    <t>Замок врезной, тип ЗВ4, с цилиндровым механизмом</t>
  </si>
  <si>
    <t>компл</t>
  </si>
  <si>
    <t>Раздел 4. Полы</t>
  </si>
  <si>
    <t>Тип 1</t>
  </si>
  <si>
    <t>Укладка лаг: по плитам перекрытий</t>
  </si>
  <si>
    <t>Тип 2 (лестничная клетка)</t>
  </si>
  <si>
    <t>Устройство покрытий на цементном растворе в два цвета из керамической плитки: лестничных площадок</t>
  </si>
  <si>
    <t>Грунтовка укрепляющая, глубокого проникновения, быстросохнущая, паропроницаемая</t>
  </si>
  <si>
    <t>Плитка керамогранитная, неполированная, многоцветная, толщина 10 мм</t>
  </si>
  <si>
    <t>Тип 2 (ступени)</t>
  </si>
  <si>
    <t xml:space="preserve">(12,4 / 100)*100 </t>
  </si>
  <si>
    <t>Устройство плинтусов</t>
  </si>
  <si>
    <t xml:space="preserve">0,15*17*1,01 </t>
  </si>
  <si>
    <t>Краска масляная МА-15, охра</t>
  </si>
  <si>
    <t>Укладка металлического накладного профиля (порога)</t>
  </si>
  <si>
    <t>Составил:</t>
  </si>
  <si>
    <t>(Е.И. Харламова)</t>
  </si>
  <si>
    <t/>
  </si>
  <si>
    <t>[должность, подпись (инициалы, фамилия)]</t>
  </si>
  <si>
    <t>Проверил:</t>
  </si>
  <si>
    <t>(А.А. Маркштетер)</t>
  </si>
  <si>
    <t>Утверждаю:</t>
  </si>
  <si>
    <t>Директор МАОУ «СОШ № 53 г. Челябинска»_________________Л.А. Вичканова</t>
  </si>
  <si>
    <t>________________________2025 г.</t>
  </si>
  <si>
    <t xml:space="preserve">Объект: </t>
  </si>
  <si>
    <t>Капитальный ремонт внутренней отделки и полов здания МАОУ «СОШ № 53 г. Челябинска» по адресу: г. Челябинск, ул. Овчинникова, д. 4 (лит. А2, А3, А4, А5)</t>
  </si>
  <si>
    <t>Ведомость объёмов работ №284сп-25-АС.01.6</t>
  </si>
  <si>
    <t>Капитальный ремонт внутренней отделки и полов 3 этажа. Прочие помещения</t>
  </si>
  <si>
    <t>Снятие плит ПВХ</t>
  </si>
  <si>
    <t>Очистка вручную поверхности от известковой окраски: потолков</t>
  </si>
  <si>
    <t>33,1+112,5+1,3+15,8</t>
  </si>
  <si>
    <t>Отбивка штукатурки с поверхностей: стен  кирпичных</t>
  </si>
  <si>
    <t>92,7+254,1+10,7+75,6</t>
  </si>
  <si>
    <t>33,1+1,5</t>
  </si>
  <si>
    <t>112,5+8</t>
  </si>
  <si>
    <t>(2,1*2+0,9)*2</t>
  </si>
  <si>
    <t>2,1*0,9</t>
  </si>
  <si>
    <t>Перевозка грузов I класса автомобилями-самосвалами грузоподъемностью до 15 т на расстояние 42 км</t>
  </si>
  <si>
    <t>Отделка прочих помещений</t>
  </si>
  <si>
    <t>Демонтаж конструкций 3 этажа.  Прочие помещения</t>
  </si>
  <si>
    <t>Окраска водно-дисперсионными акриловыми составами ВД-АК-101 улучшенная: по сборным конструкциям потолков</t>
  </si>
  <si>
    <t>124,5+22,4+15,8</t>
  </si>
  <si>
    <t>283,9+74+75,6</t>
  </si>
  <si>
    <t>Окраска водно-дисперсионными акриловыми составами ВД-АК-101 улучшенная: по штукатурке стен</t>
  </si>
  <si>
    <t>Окраска водно-дисперсионными акриловыми составами ВД-АК-101 улучшенная: по сборным конструкциям стен</t>
  </si>
  <si>
    <t>Установка уголков ПВХ на клее размеры 50х50 мм</t>
  </si>
  <si>
    <t>2+1+2</t>
  </si>
  <si>
    <t>14,6+3,3</t>
  </si>
  <si>
    <t>Проемы</t>
  </si>
  <si>
    <t>Установка: Блок дверной входной из ПВХ-профилей, с простой коробкой, однопольный, с простой фурнитурой, с двухкамерным стеклопакетом толщиной 32 мм, площадь более 2 м2</t>
  </si>
  <si>
    <t xml:space="preserve"> Полы</t>
  </si>
  <si>
    <t xml:space="preserve">Устройство оснований полов из плиты, тип OSB-3, толщина 18 мм в два слоя </t>
  </si>
  <si>
    <t>Устройство покрытий: из линолеума класс износостойкости 34/43, класс пожарной опасности КМ2 (Г1, В2, Д3, Т2, РП2), толщина 2 мм, вес 3100-3300 г/м2 на клее</t>
  </si>
  <si>
    <t>Устройство стяжек: цементных толщиной 40 мм</t>
  </si>
  <si>
    <t>Устройство покрытий на цементном растворе в два цвета из плит керамогранитных  толщина 10 мм: лестничных маршей</t>
  </si>
  <si>
    <t>Устройство плинтусов: деревянных сечение 60х13 мм</t>
  </si>
  <si>
    <t>Устройство плинтусов: из плиток керамогранитных толщина 10 мм</t>
  </si>
  <si>
    <t>м / м2</t>
  </si>
  <si>
    <t>17 / 2,5755</t>
  </si>
  <si>
    <t>Улучшенная окраска масляными составами по дереву: плинтусов</t>
  </si>
  <si>
    <t>129,1*0,073</t>
  </si>
  <si>
    <t>Инженер-сметчик</t>
  </si>
  <si>
    <t>ГИП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</si>
</sst>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00"/>
  </numFmts>
  <fonts count="11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/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abSelected="1" workbookViewId="0">
      <selection activeCell="F20" sqref="F20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27" style="2" customWidth="1"/>
    <col min="7" max="7" width="28.28515625" style="2" customWidth="1"/>
    <col min="8" max="8" width="9.140625" style="2"/>
    <col min="9" max="9" width="4.7109375" style="2" hidden="1" customWidth="1"/>
    <col min="10" max="15" width="9.140625" style="2"/>
    <col min="16" max="17" width="135.28515625" style="3" hidden="1" customWidth="1"/>
    <col min="18" max="19" width="55.140625" style="3" hidden="1" customWidth="1"/>
    <col min="20" max="23" width="69" style="3" hidden="1" customWidth="1"/>
    <col min="24" max="25" width="55.140625" style="3" hidden="1" customWidth="1"/>
    <col min="26" max="29" width="69" style="3" hidden="1" customWidth="1"/>
    <col min="30" max="16384" width="9.140625" style="2"/>
  </cols>
  <sheetData>
    <row r="1" spans="1:16" ht="11.25" customHeight="1" x14ac:dyDescent="0.25">
      <c r="A1" s="30"/>
      <c r="B1" s="30"/>
      <c r="C1" s="30"/>
      <c r="D1" s="30"/>
      <c r="E1" s="30"/>
      <c r="F1" s="37" t="s">
        <v>77</v>
      </c>
      <c r="G1" s="38"/>
    </row>
    <row r="2" spans="1:16" ht="11.25" customHeight="1" x14ac:dyDescent="0.25">
      <c r="A2" s="30"/>
      <c r="B2" s="30"/>
      <c r="C2" s="30"/>
      <c r="D2" s="30"/>
      <c r="E2" s="30"/>
      <c r="F2" s="30"/>
      <c r="G2" s="30"/>
    </row>
    <row r="3" spans="1:16" ht="15" x14ac:dyDescent="0.25">
      <c r="A3" s="30"/>
      <c r="B3" s="30"/>
      <c r="C3" s="30"/>
      <c r="D3" s="30"/>
      <c r="E3" s="30"/>
      <c r="F3" s="37" t="s">
        <v>78</v>
      </c>
      <c r="G3" s="38"/>
    </row>
    <row r="5" spans="1:16" ht="11.25" customHeight="1" x14ac:dyDescent="0.25">
      <c r="A5" s="30"/>
      <c r="B5" s="30"/>
      <c r="C5" s="30"/>
      <c r="D5" s="30"/>
      <c r="E5" s="30"/>
      <c r="F5" s="30"/>
      <c r="G5" s="33" t="s">
        <v>79</v>
      </c>
    </row>
    <row r="7" spans="1:16" ht="17.45" customHeight="1" x14ac:dyDescent="0.2">
      <c r="A7" s="43" t="s">
        <v>80</v>
      </c>
      <c r="B7" s="43"/>
      <c r="C7" s="34" t="s">
        <v>81</v>
      </c>
      <c r="D7" s="34"/>
      <c r="E7" s="34"/>
      <c r="F7" s="34"/>
      <c r="G7" s="34"/>
    </row>
    <row r="9" spans="1:16" ht="15.6" customHeight="1" x14ac:dyDescent="0.25">
      <c r="A9" s="44" t="s">
        <v>82</v>
      </c>
      <c r="B9" s="44"/>
      <c r="C9" s="44"/>
      <c r="D9" s="44"/>
      <c r="E9" s="44"/>
      <c r="F9" s="44"/>
      <c r="G9" s="44"/>
    </row>
    <row r="10" spans="1:16" ht="18.600000000000001" customHeight="1" x14ac:dyDescent="0.25">
      <c r="A10" s="35"/>
      <c r="B10" s="35"/>
      <c r="C10" s="45" t="s">
        <v>83</v>
      </c>
      <c r="D10" s="44"/>
      <c r="E10" s="44"/>
      <c r="F10" s="44"/>
      <c r="G10" s="44"/>
    </row>
    <row r="12" spans="1:16" customFormat="1" ht="36" customHeight="1" x14ac:dyDescent="0.25">
      <c r="A12" s="4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</row>
    <row r="13" spans="1:16" customFormat="1" ht="15" x14ac:dyDescent="0.25">
      <c r="A13" s="6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8">
        <v>7</v>
      </c>
    </row>
    <row r="14" spans="1:16" customFormat="1" ht="27.75" customHeight="1" x14ac:dyDescent="0.25">
      <c r="A14" s="42" t="s">
        <v>95</v>
      </c>
      <c r="B14" s="42"/>
      <c r="C14" s="42"/>
      <c r="D14" s="42"/>
      <c r="E14" s="42"/>
      <c r="F14" s="42"/>
      <c r="G14" s="42"/>
      <c r="P14" s="9" t="s">
        <v>7</v>
      </c>
    </row>
    <row r="15" spans="1:16" customFormat="1" ht="15" x14ac:dyDescent="0.25">
      <c r="A15" s="10">
        <f>IF(I15&lt;&gt;"",COUNTA(I$12:I15),"")</f>
        <v>1</v>
      </c>
      <c r="B15" s="11"/>
      <c r="C15" s="12" t="s">
        <v>84</v>
      </c>
      <c r="D15" s="13" t="s">
        <v>8</v>
      </c>
      <c r="E15" s="14">
        <v>33.1</v>
      </c>
      <c r="F15" s="12" t="s">
        <v>9</v>
      </c>
      <c r="G15" s="12"/>
      <c r="I15" s="2" t="s">
        <v>10</v>
      </c>
      <c r="P15" s="9"/>
    </row>
    <row r="16" spans="1:16" customFormat="1" ht="22.5" x14ac:dyDescent="0.25">
      <c r="A16" s="10">
        <f>IF(I16&lt;&gt;"",COUNTA(I$12:I16),"")</f>
        <v>2</v>
      </c>
      <c r="B16" s="11"/>
      <c r="C16" s="12" t="s">
        <v>85</v>
      </c>
      <c r="D16" s="13" t="s">
        <v>8</v>
      </c>
      <c r="E16" s="14">
        <v>162.69999999999999</v>
      </c>
      <c r="F16" s="12" t="s">
        <v>9</v>
      </c>
      <c r="G16" s="12" t="s">
        <v>86</v>
      </c>
      <c r="I16" s="2" t="s">
        <v>10</v>
      </c>
      <c r="P16" s="9"/>
    </row>
    <row r="17" spans="1:17" customFormat="1" ht="15" x14ac:dyDescent="0.25">
      <c r="A17" s="10">
        <f>IF(I17&lt;&gt;"",COUNTA(I$12:I17),"")</f>
        <v>3</v>
      </c>
      <c r="B17" s="11"/>
      <c r="C17" s="12" t="s">
        <v>87</v>
      </c>
      <c r="D17" s="13" t="s">
        <v>8</v>
      </c>
      <c r="E17" s="14">
        <v>433.1</v>
      </c>
      <c r="F17" s="12" t="s">
        <v>9</v>
      </c>
      <c r="G17" s="12" t="s">
        <v>88</v>
      </c>
      <c r="I17" s="2" t="s">
        <v>10</v>
      </c>
      <c r="P17" s="9"/>
    </row>
    <row r="18" spans="1:17" customFormat="1" ht="15" x14ac:dyDescent="0.25">
      <c r="A18" s="10">
        <f>IF(I18&lt;&gt;"",COUNTA(I$12:I18),"")</f>
        <v>4</v>
      </c>
      <c r="B18" s="11"/>
      <c r="C18" s="12" t="s">
        <v>11</v>
      </c>
      <c r="D18" s="13" t="s">
        <v>8</v>
      </c>
      <c r="E18" s="14">
        <v>34.6</v>
      </c>
      <c r="F18" s="12" t="s">
        <v>9</v>
      </c>
      <c r="G18" s="12" t="s">
        <v>89</v>
      </c>
      <c r="I18" s="2" t="s">
        <v>10</v>
      </c>
      <c r="P18" s="9"/>
    </row>
    <row r="19" spans="1:17" customFormat="1" ht="22.5" x14ac:dyDescent="0.25">
      <c r="A19" s="10">
        <f>IF(I19&lt;&gt;"",COUNTA(I$12:I19),"")</f>
        <v>5</v>
      </c>
      <c r="B19" s="11"/>
      <c r="C19" s="12" t="s">
        <v>12</v>
      </c>
      <c r="D19" s="13" t="s">
        <v>8</v>
      </c>
      <c r="E19" s="14">
        <v>34.6</v>
      </c>
      <c r="F19" s="12" t="s">
        <v>9</v>
      </c>
      <c r="G19" s="12" t="s">
        <v>89</v>
      </c>
      <c r="I19" s="2" t="s">
        <v>10</v>
      </c>
      <c r="P19" s="9"/>
    </row>
    <row r="20" spans="1:17" customFormat="1" ht="22.5" x14ac:dyDescent="0.25">
      <c r="A20" s="10">
        <f>IF(I20&lt;&gt;"",COUNTA(I$12:I20),"")</f>
        <v>6</v>
      </c>
      <c r="B20" s="11"/>
      <c r="C20" s="12" t="s">
        <v>13</v>
      </c>
      <c r="D20" s="13" t="s">
        <v>8</v>
      </c>
      <c r="E20" s="14">
        <v>34.6</v>
      </c>
      <c r="F20" s="12" t="s">
        <v>9</v>
      </c>
      <c r="G20" s="12" t="s">
        <v>89</v>
      </c>
      <c r="I20" s="2" t="s">
        <v>10</v>
      </c>
      <c r="P20" s="9"/>
    </row>
    <row r="21" spans="1:17" customFormat="1" ht="15" x14ac:dyDescent="0.25">
      <c r="A21" s="10">
        <f>IF(I21&lt;&gt;"",COUNTA(I$12:I21),"")</f>
        <v>7</v>
      </c>
      <c r="B21" s="11"/>
      <c r="C21" s="12" t="s">
        <v>14</v>
      </c>
      <c r="D21" s="13" t="s">
        <v>8</v>
      </c>
      <c r="E21" s="14">
        <v>120.5</v>
      </c>
      <c r="F21" s="12" t="s">
        <v>9</v>
      </c>
      <c r="G21" s="12" t="s">
        <v>90</v>
      </c>
      <c r="I21" s="2" t="s">
        <v>10</v>
      </c>
      <c r="P21" s="9"/>
    </row>
    <row r="22" spans="1:17" customFormat="1" ht="22.5" x14ac:dyDescent="0.25">
      <c r="A22" s="10">
        <f>IF(I22&lt;&gt;"",COUNTA(I$12:I22),"")</f>
        <v>8</v>
      </c>
      <c r="B22" s="11"/>
      <c r="C22" s="12" t="s">
        <v>15</v>
      </c>
      <c r="D22" s="13" t="s">
        <v>8</v>
      </c>
      <c r="E22" s="14">
        <v>120.5</v>
      </c>
      <c r="F22" s="12" t="s">
        <v>9</v>
      </c>
      <c r="G22" s="12" t="s">
        <v>90</v>
      </c>
      <c r="I22" s="2" t="s">
        <v>10</v>
      </c>
      <c r="P22" s="9"/>
    </row>
    <row r="23" spans="1:17" customFormat="1" ht="22.5" x14ac:dyDescent="0.25">
      <c r="A23" s="10">
        <f>IF(I23&lt;&gt;"",COUNTA(I$12:I23),"")</f>
        <v>9</v>
      </c>
      <c r="B23" s="11"/>
      <c r="C23" s="12" t="s">
        <v>16</v>
      </c>
      <c r="D23" s="13" t="s">
        <v>17</v>
      </c>
      <c r="E23" s="14">
        <v>129.1</v>
      </c>
      <c r="F23" s="12" t="s">
        <v>9</v>
      </c>
      <c r="G23" s="12"/>
      <c r="I23" s="2" t="s">
        <v>10</v>
      </c>
      <c r="P23" s="9"/>
    </row>
    <row r="24" spans="1:17" customFormat="1" ht="15" x14ac:dyDescent="0.25">
      <c r="A24" s="39" t="s">
        <v>18</v>
      </c>
      <c r="B24" s="39"/>
      <c r="C24" s="39"/>
      <c r="D24" s="39"/>
      <c r="E24" s="39"/>
      <c r="F24" s="39"/>
      <c r="G24" s="39"/>
      <c r="P24" s="9"/>
      <c r="Q24" s="15" t="s">
        <v>18</v>
      </c>
    </row>
    <row r="25" spans="1:17" customFormat="1" ht="15" x14ac:dyDescent="0.25">
      <c r="A25" s="10">
        <f>IF(I25&lt;&gt;"",COUNTA(I$12:I25),"")</f>
        <v>10</v>
      </c>
      <c r="B25" s="11"/>
      <c r="C25" s="12" t="s">
        <v>19</v>
      </c>
      <c r="D25" s="13" t="s">
        <v>17</v>
      </c>
      <c r="E25" s="14">
        <v>10.199999999999999</v>
      </c>
      <c r="F25" s="12" t="s">
        <v>9</v>
      </c>
      <c r="G25" s="12" t="s">
        <v>91</v>
      </c>
      <c r="I25" s="2" t="s">
        <v>10</v>
      </c>
      <c r="P25" s="9"/>
      <c r="Q25" s="15"/>
    </row>
    <row r="26" spans="1:17" customFormat="1" ht="22.5" x14ac:dyDescent="0.25">
      <c r="A26" s="10">
        <f>IF(I26&lt;&gt;"",COUNTA(I$12:I26),"")</f>
        <v>11</v>
      </c>
      <c r="B26" s="11"/>
      <c r="C26" s="12" t="s">
        <v>20</v>
      </c>
      <c r="D26" s="13" t="s">
        <v>21</v>
      </c>
      <c r="E26" s="14">
        <v>1</v>
      </c>
      <c r="F26" s="12" t="s">
        <v>9</v>
      </c>
      <c r="G26" s="12"/>
      <c r="I26" s="2" t="s">
        <v>10</v>
      </c>
      <c r="P26" s="9"/>
      <c r="Q26" s="15"/>
    </row>
    <row r="27" spans="1:17" customFormat="1" ht="15" x14ac:dyDescent="0.25">
      <c r="A27" s="10">
        <f>IF(I27&lt;&gt;"",COUNTA(I$12:I27),"")</f>
        <v>12</v>
      </c>
      <c r="B27" s="11"/>
      <c r="C27" s="12" t="s">
        <v>22</v>
      </c>
      <c r="D27" s="13" t="s">
        <v>8</v>
      </c>
      <c r="E27" s="14">
        <v>1.89</v>
      </c>
      <c r="F27" s="12" t="s">
        <v>9</v>
      </c>
      <c r="G27" s="12" t="s">
        <v>92</v>
      </c>
      <c r="I27" s="2" t="s">
        <v>10</v>
      </c>
      <c r="P27" s="9"/>
      <c r="Q27" s="15"/>
    </row>
    <row r="28" spans="1:17" customFormat="1" ht="15" x14ac:dyDescent="0.25">
      <c r="A28" s="39" t="s">
        <v>23</v>
      </c>
      <c r="B28" s="39"/>
      <c r="C28" s="39"/>
      <c r="D28" s="39"/>
      <c r="E28" s="39"/>
      <c r="F28" s="39"/>
      <c r="G28" s="39"/>
      <c r="P28" s="9"/>
      <c r="Q28" s="15" t="s">
        <v>23</v>
      </c>
    </row>
    <row r="29" spans="1:17" customFormat="1" ht="22.5" x14ac:dyDescent="0.25">
      <c r="A29" s="10">
        <f>IF(I29&lt;&gt;"",COUNTA(I$12:I29),"")</f>
        <v>13</v>
      </c>
      <c r="B29" s="11"/>
      <c r="C29" s="12" t="s">
        <v>24</v>
      </c>
      <c r="D29" s="13" t="s">
        <v>25</v>
      </c>
      <c r="E29" s="16">
        <v>2.5369999999999999</v>
      </c>
      <c r="F29" s="12" t="s">
        <v>9</v>
      </c>
      <c r="G29" s="12" t="s">
        <v>26</v>
      </c>
      <c r="I29" s="2" t="s">
        <v>10</v>
      </c>
      <c r="P29" s="9"/>
      <c r="Q29" s="15"/>
    </row>
    <row r="30" spans="1:17" customFormat="1" ht="33.75" x14ac:dyDescent="0.25">
      <c r="A30" s="10">
        <f>IF(I30&lt;&gt;"",COUNTA(I$12:I30),"")</f>
        <v>14</v>
      </c>
      <c r="B30" s="11"/>
      <c r="C30" s="12" t="s">
        <v>27</v>
      </c>
      <c r="D30" s="13" t="s">
        <v>25</v>
      </c>
      <c r="E30" s="16">
        <v>22.832999999999998</v>
      </c>
      <c r="F30" s="12" t="s">
        <v>9</v>
      </c>
      <c r="G30" s="12" t="s">
        <v>28</v>
      </c>
      <c r="I30" s="2" t="s">
        <v>10</v>
      </c>
      <c r="P30" s="9"/>
      <c r="Q30" s="15"/>
    </row>
    <row r="31" spans="1:17" customFormat="1" ht="22.5" x14ac:dyDescent="0.25">
      <c r="A31" s="10">
        <f>IF(I31&lt;&gt;"",COUNTA(I$12:I31),"")</f>
        <v>15</v>
      </c>
      <c r="B31" s="11"/>
      <c r="C31" s="12" t="s">
        <v>93</v>
      </c>
      <c r="D31" s="13" t="s">
        <v>25</v>
      </c>
      <c r="E31" s="17">
        <v>25.37</v>
      </c>
      <c r="F31" s="12" t="s">
        <v>9</v>
      </c>
      <c r="G31" s="12" t="s">
        <v>29</v>
      </c>
      <c r="I31" s="2" t="s">
        <v>10</v>
      </c>
      <c r="P31" s="9"/>
      <c r="Q31" s="15"/>
    </row>
    <row r="32" spans="1:17" customFormat="1" ht="15" x14ac:dyDescent="0.25">
      <c r="A32" s="39" t="s">
        <v>30</v>
      </c>
      <c r="B32" s="39"/>
      <c r="C32" s="39"/>
      <c r="D32" s="39"/>
      <c r="E32" s="39"/>
      <c r="F32" s="39"/>
      <c r="G32" s="39"/>
      <c r="P32" s="9"/>
      <c r="Q32" s="15" t="s">
        <v>30</v>
      </c>
    </row>
    <row r="33" spans="1:17" customFormat="1" ht="15" x14ac:dyDescent="0.25">
      <c r="A33" s="10">
        <f>IF(I33&lt;&gt;"",COUNTA(I$12:I33),"")</f>
        <v>16</v>
      </c>
      <c r="B33" s="11"/>
      <c r="C33" s="12" t="s">
        <v>31</v>
      </c>
      <c r="D33" s="13" t="s">
        <v>25</v>
      </c>
      <c r="E33" s="17">
        <v>25.37</v>
      </c>
      <c r="F33" s="12" t="s">
        <v>9</v>
      </c>
      <c r="G33" s="12" t="s">
        <v>32</v>
      </c>
      <c r="I33" s="2" t="s">
        <v>10</v>
      </c>
      <c r="P33" s="9"/>
      <c r="Q33" s="15"/>
    </row>
    <row r="34" spans="1:17" customFormat="1" ht="21.75" customHeight="1" x14ac:dyDescent="0.25">
      <c r="A34" s="42" t="s">
        <v>94</v>
      </c>
      <c r="B34" s="42"/>
      <c r="C34" s="42"/>
      <c r="D34" s="42"/>
      <c r="E34" s="42"/>
      <c r="F34" s="42"/>
      <c r="G34" s="42"/>
      <c r="P34" s="9" t="s">
        <v>33</v>
      </c>
      <c r="Q34" s="15"/>
    </row>
    <row r="35" spans="1:17" customFormat="1" ht="15" x14ac:dyDescent="0.25">
      <c r="A35" s="39" t="s">
        <v>34</v>
      </c>
      <c r="B35" s="39"/>
      <c r="C35" s="39"/>
      <c r="D35" s="39"/>
      <c r="E35" s="39"/>
      <c r="F35" s="39"/>
      <c r="G35" s="39"/>
      <c r="P35" s="9"/>
      <c r="Q35" s="15" t="s">
        <v>34</v>
      </c>
    </row>
    <row r="36" spans="1:17" customFormat="1" ht="22.5" x14ac:dyDescent="0.25">
      <c r="A36" s="10">
        <f>IF(I36&lt;&gt;"",COUNTA(I$12:I36),"")</f>
        <v>17</v>
      </c>
      <c r="B36" s="11"/>
      <c r="C36" s="12" t="s">
        <v>35</v>
      </c>
      <c r="D36" s="13" t="s">
        <v>17</v>
      </c>
      <c r="E36" s="14">
        <v>126.4</v>
      </c>
      <c r="F36" s="12" t="s">
        <v>36</v>
      </c>
      <c r="G36" s="12"/>
      <c r="I36" s="2" t="s">
        <v>10</v>
      </c>
      <c r="P36" s="9"/>
      <c r="Q36" s="15"/>
    </row>
    <row r="37" spans="1:17" customFormat="1" ht="33.75" x14ac:dyDescent="0.25">
      <c r="A37" s="10">
        <f>IF(I37&lt;&gt;"",COUNTA(I$12:I37),"")</f>
        <v>18</v>
      </c>
      <c r="B37" s="11"/>
      <c r="C37" s="12" t="s">
        <v>96</v>
      </c>
      <c r="D37" s="13" t="s">
        <v>8</v>
      </c>
      <c r="E37" s="14">
        <v>162.69999999999999</v>
      </c>
      <c r="F37" s="12" t="s">
        <v>36</v>
      </c>
      <c r="G37" s="12" t="s">
        <v>97</v>
      </c>
      <c r="I37" s="2" t="s">
        <v>10</v>
      </c>
      <c r="P37" s="9"/>
      <c r="Q37" s="15"/>
    </row>
    <row r="38" spans="1:17" customFormat="1" ht="15" x14ac:dyDescent="0.25">
      <c r="A38" s="39" t="s">
        <v>38</v>
      </c>
      <c r="B38" s="39"/>
      <c r="C38" s="39"/>
      <c r="D38" s="39"/>
      <c r="E38" s="39"/>
      <c r="F38" s="39"/>
      <c r="G38" s="39"/>
      <c r="P38" s="9"/>
      <c r="Q38" s="15" t="s">
        <v>38</v>
      </c>
    </row>
    <row r="39" spans="1:17" customFormat="1" ht="22.9" customHeight="1" x14ac:dyDescent="0.25">
      <c r="A39" s="10">
        <f>IF(I39&lt;&gt;"",COUNTA(I$12:I39),"")</f>
        <v>19</v>
      </c>
      <c r="B39" s="11"/>
      <c r="C39" s="12" t="s">
        <v>39</v>
      </c>
      <c r="D39" s="13" t="s">
        <v>8</v>
      </c>
      <c r="E39" s="14">
        <v>433.5</v>
      </c>
      <c r="F39" s="12" t="s">
        <v>36</v>
      </c>
      <c r="G39" s="12" t="s">
        <v>98</v>
      </c>
      <c r="I39" s="2" t="s">
        <v>10</v>
      </c>
      <c r="P39" s="9"/>
      <c r="Q39" s="15"/>
    </row>
    <row r="40" spans="1:17" customFormat="1" ht="22.5" x14ac:dyDescent="0.25">
      <c r="A40" s="10">
        <f>IF(I40&lt;&gt;"",COUNTA(I$12:I40),"")</f>
        <v>20</v>
      </c>
      <c r="B40" s="11"/>
      <c r="C40" s="12" t="s">
        <v>99</v>
      </c>
      <c r="D40" s="13" t="s">
        <v>8</v>
      </c>
      <c r="E40" s="14">
        <v>433.5</v>
      </c>
      <c r="F40" s="12" t="s">
        <v>36</v>
      </c>
      <c r="G40" s="31" t="s">
        <v>98</v>
      </c>
      <c r="I40" s="2" t="s">
        <v>10</v>
      </c>
      <c r="P40" s="9"/>
      <c r="Q40" s="15"/>
    </row>
    <row r="41" spans="1:17" customFormat="1" ht="15" x14ac:dyDescent="0.25">
      <c r="A41" s="39" t="s">
        <v>41</v>
      </c>
      <c r="B41" s="39"/>
      <c r="C41" s="39"/>
      <c r="D41" s="39"/>
      <c r="E41" s="39"/>
      <c r="F41" s="39"/>
      <c r="G41" s="39"/>
      <c r="P41" s="9"/>
      <c r="Q41" s="15" t="s">
        <v>41</v>
      </c>
    </row>
    <row r="42" spans="1:17" customFormat="1" ht="22.5" x14ac:dyDescent="0.25">
      <c r="A42" s="10">
        <f>IF(I42&lt;&gt;"",COUNTA(I$12:I42),"")</f>
        <v>21</v>
      </c>
      <c r="B42" s="11"/>
      <c r="C42" s="12" t="s">
        <v>42</v>
      </c>
      <c r="D42" s="13" t="s">
        <v>8</v>
      </c>
      <c r="E42" s="14">
        <v>26</v>
      </c>
      <c r="F42" s="12" t="s">
        <v>36</v>
      </c>
      <c r="G42" s="12"/>
      <c r="I42" s="2" t="s">
        <v>10</v>
      </c>
      <c r="P42" s="9"/>
      <c r="Q42" s="15"/>
    </row>
    <row r="43" spans="1:17" customFormat="1" ht="22.5" x14ac:dyDescent="0.25">
      <c r="A43" s="10">
        <f>IF(I43&lt;&gt;"",COUNTA(I$12:I43),"")</f>
        <v>22</v>
      </c>
      <c r="B43" s="11"/>
      <c r="C43" s="12" t="s">
        <v>100</v>
      </c>
      <c r="D43" s="13" t="s">
        <v>8</v>
      </c>
      <c r="E43" s="14">
        <v>26</v>
      </c>
      <c r="F43" s="12" t="s">
        <v>36</v>
      </c>
      <c r="G43" s="12"/>
      <c r="I43" s="2" t="s">
        <v>10</v>
      </c>
      <c r="P43" s="9"/>
      <c r="Q43" s="15"/>
    </row>
    <row r="44" spans="1:17" customFormat="1" ht="15" x14ac:dyDescent="0.25">
      <c r="A44" s="39" t="s">
        <v>43</v>
      </c>
      <c r="B44" s="39"/>
      <c r="C44" s="39"/>
      <c r="D44" s="39"/>
      <c r="E44" s="39"/>
      <c r="F44" s="39"/>
      <c r="G44" s="39"/>
      <c r="P44" s="9"/>
      <c r="Q44" s="15" t="s">
        <v>43</v>
      </c>
    </row>
    <row r="45" spans="1:17" customFormat="1" ht="22.5" x14ac:dyDescent="0.25">
      <c r="A45" s="10">
        <f>IF(I45&lt;&gt;"",COUNTA(I$12:I45),"")</f>
        <v>23</v>
      </c>
      <c r="B45" s="11"/>
      <c r="C45" s="12" t="s">
        <v>44</v>
      </c>
      <c r="D45" s="13" t="s">
        <v>8</v>
      </c>
      <c r="E45" s="14">
        <v>8.9</v>
      </c>
      <c r="F45" s="12" t="s">
        <v>36</v>
      </c>
      <c r="G45" s="12"/>
      <c r="I45" s="2" t="s">
        <v>10</v>
      </c>
      <c r="P45" s="9"/>
      <c r="Q45" s="15"/>
    </row>
    <row r="46" spans="1:17" customFormat="1" ht="22.5" x14ac:dyDescent="0.25">
      <c r="A46" s="10">
        <f>IF(I46&lt;&gt;"",COUNTA(I$12:I46),"")</f>
        <v>24</v>
      </c>
      <c r="B46" s="11"/>
      <c r="C46" s="12" t="s">
        <v>40</v>
      </c>
      <c r="D46" s="13" t="s">
        <v>8</v>
      </c>
      <c r="E46" s="14">
        <v>8.9</v>
      </c>
      <c r="F46" s="12" t="s">
        <v>36</v>
      </c>
      <c r="G46" s="12"/>
      <c r="I46" s="2" t="s">
        <v>10</v>
      </c>
      <c r="P46" s="9"/>
      <c r="Q46" s="15"/>
    </row>
    <row r="47" spans="1:17" customFormat="1" ht="15" x14ac:dyDescent="0.25">
      <c r="A47" s="39" t="s">
        <v>45</v>
      </c>
      <c r="B47" s="39"/>
      <c r="C47" s="39"/>
      <c r="D47" s="39"/>
      <c r="E47" s="39"/>
      <c r="F47" s="39"/>
      <c r="G47" s="39"/>
      <c r="P47" s="9"/>
      <c r="Q47" s="15" t="s">
        <v>45</v>
      </c>
    </row>
    <row r="48" spans="1:17" customFormat="1" ht="15" x14ac:dyDescent="0.25">
      <c r="A48" s="10">
        <f>IF(I48&lt;&gt;"",COUNTA(I$12:I48),"")</f>
        <v>25</v>
      </c>
      <c r="B48" s="11"/>
      <c r="C48" s="12" t="s">
        <v>101</v>
      </c>
      <c r="D48" s="13" t="s">
        <v>17</v>
      </c>
      <c r="E48" s="14">
        <v>26.8</v>
      </c>
      <c r="F48" s="12" t="s">
        <v>36</v>
      </c>
      <c r="G48" s="12"/>
      <c r="I48" s="2" t="s">
        <v>10</v>
      </c>
      <c r="P48" s="9"/>
      <c r="Q48" s="15"/>
    </row>
    <row r="49" spans="1:17" customFormat="1" ht="15" x14ac:dyDescent="0.25">
      <c r="A49" s="39" t="s">
        <v>46</v>
      </c>
      <c r="B49" s="39"/>
      <c r="C49" s="39"/>
      <c r="D49" s="39"/>
      <c r="E49" s="39"/>
      <c r="F49" s="39"/>
      <c r="G49" s="39"/>
      <c r="P49" s="9"/>
      <c r="Q49" s="15" t="s">
        <v>46</v>
      </c>
    </row>
    <row r="50" spans="1:17" customFormat="1" ht="15" x14ac:dyDescent="0.25">
      <c r="A50" s="10">
        <f>IF(I50&lt;&gt;"",COUNTA(I$12:I50),"")</f>
        <v>26</v>
      </c>
      <c r="B50" s="11"/>
      <c r="C50" s="12" t="s">
        <v>46</v>
      </c>
      <c r="D50" s="13" t="s">
        <v>21</v>
      </c>
      <c r="E50" s="14">
        <v>5</v>
      </c>
      <c r="F50" s="12" t="s">
        <v>36</v>
      </c>
      <c r="G50" s="12" t="s">
        <v>102</v>
      </c>
      <c r="I50" s="2" t="s">
        <v>10</v>
      </c>
      <c r="P50" s="9"/>
      <c r="Q50" s="15"/>
    </row>
    <row r="51" spans="1:17" customFormat="1" ht="22.5" x14ac:dyDescent="0.25">
      <c r="A51" s="10">
        <f>IF(I51&lt;&gt;"",COUNTA(I$12:I51),"")</f>
        <v>27</v>
      </c>
      <c r="B51" s="11"/>
      <c r="C51" s="12" t="s">
        <v>47</v>
      </c>
      <c r="D51" s="13" t="s">
        <v>21</v>
      </c>
      <c r="E51" s="19">
        <v>4</v>
      </c>
      <c r="F51" s="12" t="s">
        <v>36</v>
      </c>
      <c r="G51" s="12" t="s">
        <v>32</v>
      </c>
      <c r="I51" s="2" t="s">
        <v>10</v>
      </c>
      <c r="P51" s="9"/>
      <c r="Q51" s="15"/>
    </row>
    <row r="52" spans="1:17" customFormat="1" ht="15" x14ac:dyDescent="0.25">
      <c r="A52" s="10">
        <f>IF(I52&lt;&gt;"",COUNTA(I$12:I52),"")</f>
        <v>28</v>
      </c>
      <c r="B52" s="11"/>
      <c r="C52" s="12" t="s">
        <v>48</v>
      </c>
      <c r="D52" s="13" t="s">
        <v>21</v>
      </c>
      <c r="E52" s="32">
        <v>1</v>
      </c>
      <c r="F52" s="12" t="s">
        <v>36</v>
      </c>
      <c r="G52" s="12"/>
      <c r="I52" s="2" t="s">
        <v>10</v>
      </c>
      <c r="P52" s="9"/>
      <c r="Q52" s="15"/>
    </row>
    <row r="53" spans="1:17" customFormat="1" ht="15" x14ac:dyDescent="0.25">
      <c r="A53" s="39" t="s">
        <v>49</v>
      </c>
      <c r="B53" s="39"/>
      <c r="C53" s="39"/>
      <c r="D53" s="39"/>
      <c r="E53" s="39"/>
      <c r="F53" s="39"/>
      <c r="G53" s="39"/>
      <c r="P53" s="9"/>
      <c r="Q53" s="15" t="s">
        <v>49</v>
      </c>
    </row>
    <row r="54" spans="1:17" customFormat="1" ht="22.5" x14ac:dyDescent="0.25">
      <c r="A54" s="10">
        <f>IF(I54&lt;&gt;"",COUNTA(I$12:I54),"")</f>
        <v>29</v>
      </c>
      <c r="B54" s="11" t="s">
        <v>50</v>
      </c>
      <c r="C54" s="12" t="s">
        <v>51</v>
      </c>
      <c r="D54" s="13" t="s">
        <v>8</v>
      </c>
      <c r="E54" s="14">
        <v>17.899999999999999</v>
      </c>
      <c r="F54" s="12" t="s">
        <v>36</v>
      </c>
      <c r="G54" s="12" t="s">
        <v>103</v>
      </c>
      <c r="I54" s="2" t="s">
        <v>10</v>
      </c>
      <c r="P54" s="9"/>
      <c r="Q54" s="15"/>
    </row>
    <row r="55" spans="1:17" customFormat="1" ht="26.25" customHeight="1" x14ac:dyDescent="0.25">
      <c r="A55" s="42" t="s">
        <v>104</v>
      </c>
      <c r="B55" s="42"/>
      <c r="C55" s="42"/>
      <c r="D55" s="42"/>
      <c r="E55" s="42"/>
      <c r="F55" s="42"/>
      <c r="G55" s="42"/>
      <c r="P55" s="9" t="s">
        <v>52</v>
      </c>
      <c r="Q55" s="15"/>
    </row>
    <row r="56" spans="1:17" customFormat="1" ht="15" x14ac:dyDescent="0.25">
      <c r="A56" s="39" t="s">
        <v>53</v>
      </c>
      <c r="B56" s="39"/>
      <c r="C56" s="39"/>
      <c r="D56" s="39"/>
      <c r="E56" s="39"/>
      <c r="F56" s="39"/>
      <c r="G56" s="39"/>
      <c r="P56" s="9"/>
      <c r="Q56" s="15" t="s">
        <v>53</v>
      </c>
    </row>
    <row r="57" spans="1:17" customFormat="1" ht="45" x14ac:dyDescent="0.25">
      <c r="A57" s="10">
        <f>IF(I57&lt;&gt;"",COUNTA(I$12:I57),"")</f>
        <v>30</v>
      </c>
      <c r="B57" s="11"/>
      <c r="C57" s="12" t="s">
        <v>105</v>
      </c>
      <c r="D57" s="13" t="s">
        <v>8</v>
      </c>
      <c r="E57" s="17">
        <v>3.15</v>
      </c>
      <c r="F57" s="12" t="s">
        <v>36</v>
      </c>
      <c r="G57" s="12" t="s">
        <v>54</v>
      </c>
      <c r="I57" s="2" t="s">
        <v>10</v>
      </c>
      <c r="P57" s="9"/>
      <c r="Q57" s="15"/>
    </row>
    <row r="58" spans="1:17" customFormat="1" ht="15" x14ac:dyDescent="0.25">
      <c r="A58" s="10">
        <f>IF(I58&lt;&gt;"",COUNTA(I$12:I58),"")</f>
        <v>31</v>
      </c>
      <c r="B58" s="11"/>
      <c r="C58" s="12" t="s">
        <v>55</v>
      </c>
      <c r="D58" s="13" t="s">
        <v>21</v>
      </c>
      <c r="E58" s="14">
        <v>2</v>
      </c>
      <c r="F58" s="12" t="s">
        <v>36</v>
      </c>
      <c r="G58" s="12"/>
      <c r="I58" s="2" t="s">
        <v>10</v>
      </c>
      <c r="P58" s="9"/>
      <c r="Q58" s="15"/>
    </row>
    <row r="59" spans="1:17" customFormat="1" ht="15" x14ac:dyDescent="0.25">
      <c r="A59" s="10">
        <f>IF(I59&lt;&gt;"",COUNTA(I$12:I59),"")</f>
        <v>32</v>
      </c>
      <c r="B59" s="11"/>
      <c r="C59" s="12" t="s">
        <v>56</v>
      </c>
      <c r="D59" s="13" t="s">
        <v>57</v>
      </c>
      <c r="E59" s="19">
        <v>2</v>
      </c>
      <c r="F59" s="12" t="s">
        <v>36</v>
      </c>
      <c r="G59" s="12" t="s">
        <v>32</v>
      </c>
      <c r="I59" s="2" t="s">
        <v>10</v>
      </c>
      <c r="P59" s="9"/>
      <c r="Q59" s="15"/>
    </row>
    <row r="60" spans="1:17" customFormat="1" ht="15" x14ac:dyDescent="0.25">
      <c r="A60" s="42" t="s">
        <v>106</v>
      </c>
      <c r="B60" s="42"/>
      <c r="C60" s="42"/>
      <c r="D60" s="42"/>
      <c r="E60" s="42"/>
      <c r="F60" s="42"/>
      <c r="G60" s="42"/>
      <c r="P60" s="9" t="s">
        <v>58</v>
      </c>
      <c r="Q60" s="15"/>
    </row>
    <row r="61" spans="1:17" customFormat="1" ht="15" x14ac:dyDescent="0.25">
      <c r="A61" s="39" t="s">
        <v>59</v>
      </c>
      <c r="B61" s="39"/>
      <c r="C61" s="39"/>
      <c r="D61" s="39"/>
      <c r="E61" s="39"/>
      <c r="F61" s="39"/>
      <c r="G61" s="39"/>
      <c r="P61" s="9"/>
      <c r="Q61" s="15" t="s">
        <v>59</v>
      </c>
    </row>
    <row r="62" spans="1:17" customFormat="1" ht="15" x14ac:dyDescent="0.25">
      <c r="A62" s="10">
        <f>IF(I62&lt;&gt;"",COUNTA(I$12:I62),"")</f>
        <v>33</v>
      </c>
      <c r="B62" s="11"/>
      <c r="C62" s="12" t="s">
        <v>60</v>
      </c>
      <c r="D62" s="13" t="s">
        <v>8</v>
      </c>
      <c r="E62" s="14">
        <v>147.1</v>
      </c>
      <c r="F62" s="12" t="s">
        <v>36</v>
      </c>
      <c r="G62" s="12"/>
      <c r="I62" s="2" t="s">
        <v>10</v>
      </c>
      <c r="P62" s="9"/>
      <c r="Q62" s="15"/>
    </row>
    <row r="63" spans="1:17" customFormat="1" ht="22.5" x14ac:dyDescent="0.25">
      <c r="A63" s="10">
        <f>IF(I63&lt;&gt;"",COUNTA(I$12:I63),"")</f>
        <v>34</v>
      </c>
      <c r="B63" s="11"/>
      <c r="C63" s="12" t="s">
        <v>107</v>
      </c>
      <c r="D63" s="13" t="s">
        <v>8</v>
      </c>
      <c r="E63" s="14">
        <v>147.1</v>
      </c>
      <c r="F63" s="12" t="s">
        <v>36</v>
      </c>
      <c r="G63" s="12"/>
      <c r="I63" s="2" t="s">
        <v>10</v>
      </c>
      <c r="P63" s="9"/>
      <c r="Q63" s="15"/>
    </row>
    <row r="64" spans="1:17" customFormat="1" ht="45" x14ac:dyDescent="0.25">
      <c r="A64" s="10">
        <f>IF(I64&lt;&gt;"",COUNTA(I$12:I64),"")</f>
        <v>35</v>
      </c>
      <c r="B64" s="11"/>
      <c r="C64" s="12" t="s">
        <v>108</v>
      </c>
      <c r="D64" s="13" t="s">
        <v>8</v>
      </c>
      <c r="E64" s="14">
        <v>147.1</v>
      </c>
      <c r="F64" s="12" t="s">
        <v>36</v>
      </c>
      <c r="G64" s="12"/>
      <c r="I64" s="2" t="s">
        <v>10</v>
      </c>
      <c r="P64" s="9"/>
      <c r="Q64" s="15"/>
    </row>
    <row r="65" spans="1:29" customFormat="1" ht="15" x14ac:dyDescent="0.25">
      <c r="A65" s="39" t="s">
        <v>61</v>
      </c>
      <c r="B65" s="39"/>
      <c r="C65" s="39"/>
      <c r="D65" s="39"/>
      <c r="E65" s="39"/>
      <c r="F65" s="39"/>
      <c r="G65" s="39"/>
      <c r="P65" s="9"/>
      <c r="Q65" s="15" t="s">
        <v>61</v>
      </c>
    </row>
    <row r="66" spans="1:29" customFormat="1" ht="15" x14ac:dyDescent="0.25">
      <c r="A66" s="10">
        <f>IF(I66&lt;&gt;"",COUNTA(I$12:I66),"")</f>
        <v>36</v>
      </c>
      <c r="B66" s="11"/>
      <c r="C66" s="12" t="s">
        <v>109</v>
      </c>
      <c r="D66" s="13" t="s">
        <v>8</v>
      </c>
      <c r="E66" s="14">
        <v>8</v>
      </c>
      <c r="F66" s="12" t="s">
        <v>36</v>
      </c>
      <c r="G66" s="12"/>
      <c r="I66" s="2" t="s">
        <v>10</v>
      </c>
      <c r="P66" s="9"/>
      <c r="Q66" s="15"/>
    </row>
    <row r="67" spans="1:29" customFormat="1" ht="22.5" x14ac:dyDescent="0.25">
      <c r="A67" s="10">
        <f>IF(I67&lt;&gt;"",COUNTA(I$12:I67),"")</f>
        <v>37</v>
      </c>
      <c r="B67" s="11"/>
      <c r="C67" s="12" t="s">
        <v>62</v>
      </c>
      <c r="D67" s="13" t="s">
        <v>8</v>
      </c>
      <c r="E67" s="14">
        <v>8</v>
      </c>
      <c r="F67" s="12" t="s">
        <v>36</v>
      </c>
      <c r="G67" s="12"/>
      <c r="I67" s="2" t="s">
        <v>10</v>
      </c>
      <c r="P67" s="9"/>
      <c r="Q67" s="15"/>
    </row>
    <row r="68" spans="1:29" customFormat="1" ht="22.5" x14ac:dyDescent="0.25">
      <c r="A68" s="10">
        <f>IF(I68&lt;&gt;"",COUNTA(I$12:I68),"")</f>
        <v>38</v>
      </c>
      <c r="B68" s="11"/>
      <c r="C68" s="12" t="s">
        <v>63</v>
      </c>
      <c r="D68" s="13" t="s">
        <v>37</v>
      </c>
      <c r="E68" s="17">
        <v>0.68</v>
      </c>
      <c r="F68" s="12" t="s">
        <v>36</v>
      </c>
      <c r="G68" s="12" t="s">
        <v>32</v>
      </c>
      <c r="I68" s="2" t="s">
        <v>10</v>
      </c>
      <c r="P68" s="9"/>
      <c r="Q68" s="15"/>
    </row>
    <row r="69" spans="1:29" customFormat="1" ht="22.5" x14ac:dyDescent="0.25">
      <c r="A69" s="10">
        <f>IF(I69&lt;&gt;"",COUNTA(I$12:I69),"")</f>
        <v>39</v>
      </c>
      <c r="B69" s="11"/>
      <c r="C69" s="12" t="s">
        <v>64</v>
      </c>
      <c r="D69" s="13" t="s">
        <v>8</v>
      </c>
      <c r="E69" s="17">
        <v>8.16</v>
      </c>
      <c r="F69" s="12" t="s">
        <v>36</v>
      </c>
      <c r="G69" s="12" t="s">
        <v>32</v>
      </c>
      <c r="I69" s="2" t="s">
        <v>10</v>
      </c>
      <c r="P69" s="9"/>
      <c r="Q69" s="15"/>
    </row>
    <row r="70" spans="1:29" customFormat="1" ht="15" x14ac:dyDescent="0.25">
      <c r="A70" s="39" t="s">
        <v>65</v>
      </c>
      <c r="B70" s="39"/>
      <c r="C70" s="39"/>
      <c r="D70" s="39"/>
      <c r="E70" s="39"/>
      <c r="F70" s="39"/>
      <c r="G70" s="39"/>
      <c r="P70" s="9"/>
      <c r="Q70" s="15" t="s">
        <v>65</v>
      </c>
    </row>
    <row r="71" spans="1:29" customFormat="1" ht="33.75" x14ac:dyDescent="0.25">
      <c r="A71" s="10">
        <f>IF(I71&lt;&gt;"",COUNTA(I$12:I71),"")</f>
        <v>40</v>
      </c>
      <c r="B71" s="11"/>
      <c r="C71" s="12" t="s">
        <v>110</v>
      </c>
      <c r="D71" s="13" t="s">
        <v>8</v>
      </c>
      <c r="E71" s="14">
        <v>12.4</v>
      </c>
      <c r="F71" s="12" t="s">
        <v>36</v>
      </c>
      <c r="G71" s="12" t="s">
        <v>66</v>
      </c>
      <c r="I71" s="2" t="s">
        <v>10</v>
      </c>
      <c r="P71" s="9"/>
      <c r="Q71" s="15"/>
    </row>
    <row r="72" spans="1:29" customFormat="1" ht="15" x14ac:dyDescent="0.25">
      <c r="A72" s="39" t="s">
        <v>67</v>
      </c>
      <c r="B72" s="39"/>
      <c r="C72" s="39"/>
      <c r="D72" s="39"/>
      <c r="E72" s="39"/>
      <c r="F72" s="39"/>
      <c r="G72" s="39"/>
      <c r="P72" s="9"/>
      <c r="Q72" s="15" t="s">
        <v>67</v>
      </c>
    </row>
    <row r="73" spans="1:29" customFormat="1" ht="22.5" x14ac:dyDescent="0.25">
      <c r="A73" s="10">
        <f>IF(I73&lt;&gt;"",COUNTA(I$12:I73),"")</f>
        <v>41</v>
      </c>
      <c r="B73" s="11"/>
      <c r="C73" s="12" t="s">
        <v>112</v>
      </c>
      <c r="D73" s="13" t="s">
        <v>113</v>
      </c>
      <c r="E73" s="18" t="s">
        <v>114</v>
      </c>
      <c r="F73" s="12" t="s">
        <v>36</v>
      </c>
      <c r="G73" s="12" t="s">
        <v>68</v>
      </c>
      <c r="I73" s="2" t="s">
        <v>10</v>
      </c>
      <c r="P73" s="9"/>
      <c r="Q73" s="15"/>
    </row>
    <row r="74" spans="1:29" customFormat="1" ht="15" x14ac:dyDescent="0.25">
      <c r="A74" s="10">
        <f>IF(I74&lt;&gt;"",COUNTA(I$12:I74),"")</f>
        <v>42</v>
      </c>
      <c r="B74" s="11"/>
      <c r="C74" s="12" t="s">
        <v>111</v>
      </c>
      <c r="D74" s="13" t="s">
        <v>17</v>
      </c>
      <c r="E74" s="14">
        <v>129.1</v>
      </c>
      <c r="F74" s="12" t="s">
        <v>36</v>
      </c>
      <c r="G74" s="12"/>
      <c r="I74" s="2" t="s">
        <v>10</v>
      </c>
      <c r="P74" s="9"/>
      <c r="Q74" s="15"/>
    </row>
    <row r="75" spans="1:29" customFormat="1" ht="22.5" x14ac:dyDescent="0.25">
      <c r="A75" s="10">
        <f>IF(I75&lt;&gt;"",COUNTA(I$12:I75),"")</f>
        <v>43</v>
      </c>
      <c r="B75" s="11"/>
      <c r="C75" s="12" t="s">
        <v>115</v>
      </c>
      <c r="D75" s="13" t="s">
        <v>8</v>
      </c>
      <c r="E75" s="14">
        <v>9.4243000000000006</v>
      </c>
      <c r="F75" s="12" t="s">
        <v>36</v>
      </c>
      <c r="G75" s="12" t="s">
        <v>116</v>
      </c>
      <c r="I75" s="2" t="s">
        <v>10</v>
      </c>
      <c r="P75" s="9"/>
      <c r="Q75" s="15"/>
    </row>
    <row r="76" spans="1:29" customFormat="1" ht="15" x14ac:dyDescent="0.25">
      <c r="A76" s="10">
        <f>IF(I76&lt;&gt;"",COUNTA(I$12:I76),"")</f>
        <v>44</v>
      </c>
      <c r="B76" s="11"/>
      <c r="C76" s="12" t="s">
        <v>69</v>
      </c>
      <c r="D76" s="13" t="s">
        <v>25</v>
      </c>
      <c r="E76" s="20">
        <v>2.3560999999999999E-3</v>
      </c>
      <c r="F76" s="12" t="s">
        <v>36</v>
      </c>
      <c r="G76" s="12" t="s">
        <v>32</v>
      </c>
      <c r="I76" s="2" t="s">
        <v>10</v>
      </c>
      <c r="P76" s="9"/>
      <c r="Q76" s="15"/>
    </row>
    <row r="77" spans="1:29" customFormat="1" ht="15" x14ac:dyDescent="0.25">
      <c r="A77" s="10">
        <f>IF(I77&lt;&gt;"",COUNTA(I$12:I77),"")</f>
        <v>45</v>
      </c>
      <c r="B77" s="11"/>
      <c r="C77" s="12" t="s">
        <v>70</v>
      </c>
      <c r="D77" s="13" t="s">
        <v>17</v>
      </c>
      <c r="E77" s="14">
        <v>5.2</v>
      </c>
      <c r="F77" s="12" t="s">
        <v>36</v>
      </c>
      <c r="G77" s="12"/>
      <c r="I77" s="2" t="s">
        <v>10</v>
      </c>
      <c r="P77" s="9"/>
      <c r="Q77" s="15"/>
    </row>
    <row r="78" spans="1:29" customFormat="1" ht="36.75" customHeight="1" x14ac:dyDescent="0.25"/>
    <row r="79" spans="1:29" s="21" customFormat="1" ht="15" x14ac:dyDescent="0.25">
      <c r="A79" s="22"/>
      <c r="B79" s="23" t="s">
        <v>71</v>
      </c>
      <c r="C79" s="40" t="s">
        <v>117</v>
      </c>
      <c r="D79" s="40"/>
      <c r="E79" s="41" t="s">
        <v>72</v>
      </c>
      <c r="F79" s="41"/>
      <c r="G79" s="41"/>
      <c r="H79"/>
      <c r="I79"/>
      <c r="J79"/>
      <c r="K79"/>
      <c r="L79"/>
      <c r="M79"/>
      <c r="N79"/>
      <c r="O79"/>
      <c r="P79" s="24"/>
      <c r="Q79" s="24"/>
      <c r="R79" s="24" t="s">
        <v>73</v>
      </c>
      <c r="S79" s="24" t="s">
        <v>73</v>
      </c>
      <c r="T79" s="24" t="s">
        <v>72</v>
      </c>
      <c r="U79" s="24" t="s">
        <v>73</v>
      </c>
      <c r="V79" s="24" t="s">
        <v>73</v>
      </c>
      <c r="W79" s="24" t="s">
        <v>73</v>
      </c>
      <c r="X79" s="24"/>
      <c r="Y79" s="24"/>
      <c r="Z79" s="24"/>
      <c r="AA79" s="24"/>
      <c r="AB79" s="24"/>
      <c r="AC79" s="24"/>
    </row>
    <row r="80" spans="1:29" s="25" customFormat="1" ht="20.25" customHeight="1" x14ac:dyDescent="0.25">
      <c r="A80" s="26"/>
      <c r="B80" s="23"/>
      <c r="C80" s="36" t="s">
        <v>74</v>
      </c>
      <c r="D80" s="36"/>
      <c r="E80" s="36"/>
      <c r="F80" s="36"/>
      <c r="G80" s="36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spans="1:29" s="21" customFormat="1" ht="15" x14ac:dyDescent="0.25">
      <c r="A81" s="22"/>
      <c r="B81" s="23" t="s">
        <v>75</v>
      </c>
      <c r="C81" s="40" t="s">
        <v>118</v>
      </c>
      <c r="D81" s="40"/>
      <c r="E81" s="41" t="s">
        <v>76</v>
      </c>
      <c r="F81" s="41"/>
      <c r="G81" s="41"/>
      <c r="H81"/>
      <c r="I81"/>
      <c r="J81"/>
      <c r="K81"/>
      <c r="L81"/>
      <c r="M81"/>
      <c r="N81"/>
      <c r="O81"/>
      <c r="P81" s="24"/>
      <c r="Q81" s="24"/>
      <c r="R81" s="24"/>
      <c r="S81" s="24"/>
      <c r="T81" s="24"/>
      <c r="U81" s="24"/>
      <c r="V81" s="24"/>
      <c r="W81" s="24"/>
      <c r="X81" s="24" t="s">
        <v>73</v>
      </c>
      <c r="Y81" s="24" t="s">
        <v>73</v>
      </c>
      <c r="Z81" s="24" t="s">
        <v>76</v>
      </c>
      <c r="AA81" s="24" t="s">
        <v>73</v>
      </c>
      <c r="AB81" s="24" t="s">
        <v>73</v>
      </c>
      <c r="AC81" s="24" t="s">
        <v>73</v>
      </c>
    </row>
    <row r="82" spans="1:29" s="25" customFormat="1" ht="20.25" customHeight="1" x14ac:dyDescent="0.25">
      <c r="A82" s="26"/>
      <c r="C82" s="36" t="s">
        <v>74</v>
      </c>
      <c r="D82" s="36"/>
      <c r="E82" s="36"/>
      <c r="F82" s="36"/>
      <c r="G82" s="36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4" spans="1:29" customFormat="1" ht="15" x14ac:dyDescent="0.25">
      <c r="B84" s="28"/>
      <c r="D84" s="28"/>
      <c r="F84" s="28"/>
    </row>
    <row r="89" spans="1:29" customFormat="1" ht="15" x14ac:dyDescent="0.25">
      <c r="C89" s="29"/>
    </row>
    <row r="90" spans="1:29" customFormat="1" ht="15" x14ac:dyDescent="0.25">
      <c r="C90" s="29"/>
    </row>
    <row r="91" spans="1:29" customFormat="1" ht="15" x14ac:dyDescent="0.25">
      <c r="C91" s="29"/>
    </row>
  </sheetData>
  <mergeCells count="30">
    <mergeCell ref="A7:B7"/>
    <mergeCell ref="A9:G9"/>
    <mergeCell ref="C10:G10"/>
    <mergeCell ref="C81:D81"/>
    <mergeCell ref="E81:G81"/>
    <mergeCell ref="A49:G49"/>
    <mergeCell ref="A53:G53"/>
    <mergeCell ref="A28:G28"/>
    <mergeCell ref="A32:G32"/>
    <mergeCell ref="A34:G34"/>
    <mergeCell ref="A35:G35"/>
    <mergeCell ref="A38:G38"/>
    <mergeCell ref="A14:G14"/>
    <mergeCell ref="A24:G24"/>
    <mergeCell ref="C82:G82"/>
    <mergeCell ref="F1:G1"/>
    <mergeCell ref="F3:G3"/>
    <mergeCell ref="A70:G70"/>
    <mergeCell ref="A72:G72"/>
    <mergeCell ref="C79:D79"/>
    <mergeCell ref="E79:G79"/>
    <mergeCell ref="C80:G80"/>
    <mergeCell ref="A55:G55"/>
    <mergeCell ref="A56:G56"/>
    <mergeCell ref="A60:G60"/>
    <mergeCell ref="A61:G61"/>
    <mergeCell ref="A65:G65"/>
    <mergeCell ref="A41:G41"/>
    <mergeCell ref="A44:G44"/>
    <mergeCell ref="A47:G47"/>
  </mergeCells>
  <printOptions horizontalCentered="1"/>
  <pageMargins left="0.31496062992125984" right="0.31496062992125984" top="0.98425196850393704" bottom="0.59055118110236227" header="0.19685039370078741" footer="0.19685039370078741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Раздел ПД №12 СМ.ЛСР-02-01-01.6</vt:lpstr>
      <vt:lpstr>'Раздел ПД №12 СМ.ЛСР-02-01-01.6'!Заголовки_для_печати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2025-05-23T05:47:35Z</cp:lastPrinted>
  <dcterms:created xsi:type="dcterms:W3CDTF">2020-09-30T08:50:27Z</dcterms:created>
  <dcterms:modified xsi:type="dcterms:W3CDTF">2025-10-27T04:53:33Z</dcterms:modified>
</cp:coreProperties>
</file>