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Обмен\Сергей\заявки 223 фз\2026\Оренбург\справки поликлиника\водительская\"/>
    </mc:Choice>
  </mc:AlternateContent>
  <bookViews>
    <workbookView xWindow="0" yWindow="0" windowWidth="28800" windowHeight="12300"/>
  </bookViews>
  <sheets>
    <sheet name="ОБОСНОВАНИЕ" sheetId="3" r:id="rId1"/>
  </sheets>
  <definedNames>
    <definedName name="_GoBack" localSheetId="0">ОБОСНОВАНИЕ!#REF!</definedName>
  </definedNames>
  <calcPr calcId="162913"/>
</workbook>
</file>

<file path=xl/calcChain.xml><?xml version="1.0" encoding="utf-8"?>
<calcChain xmlns="http://schemas.openxmlformats.org/spreadsheetml/2006/main">
  <c r="M7" i="3" l="1"/>
  <c r="K7" i="3"/>
  <c r="M8" i="3" l="1"/>
  <c r="J7" i="3" l="1"/>
</calcChain>
</file>

<file path=xl/sharedStrings.xml><?xml version="1.0" encoding="utf-8"?>
<sst xmlns="http://schemas.openxmlformats.org/spreadsheetml/2006/main" count="30" uniqueCount="28">
  <si>
    <t>Коэффициент вариации</t>
  </si>
  <si>
    <t>Количество источников ценовой информации</t>
  </si>
  <si>
    <t>Количество</t>
  </si>
  <si>
    <t>Ед. измерения</t>
  </si>
  <si>
    <t>№ п/п</t>
  </si>
  <si>
    <t>Средняя цена, руб.</t>
  </si>
  <si>
    <t>Начальная (максимальная) цена гражданско-правового договора, руб.</t>
  </si>
  <si>
    <t>___________</t>
  </si>
  <si>
    <t>Чурсин С. А.</t>
  </si>
  <si>
    <t>(должность)</t>
  </si>
  <si>
    <t xml:space="preserve">  (подпись)</t>
  </si>
  <si>
    <t>(ФИО)</t>
  </si>
  <si>
    <t>ОБОСНОВАНИЕ НАЧАЛЬНОЙ (МАКСИМАЛЬНОЙ) ЦЕНЫ ГРАЖДАНСКО-ПРАВОВОГО ДОГОВОРА</t>
  </si>
  <si>
    <t>Основные характеристики объекта закупки</t>
  </si>
  <si>
    <t>Наименование товара</t>
  </si>
  <si>
    <t>Цены поставщиков за единицу товара, рублей</t>
  </si>
  <si>
    <r>
      <t xml:space="preserve"> Используемый метод: </t>
    </r>
    <r>
      <rPr>
        <sz val="14"/>
        <rFont val="Times New Roman"/>
        <family val="1"/>
        <charset val="204"/>
      </rPr>
      <t>расчет по методу сопоставимых рыночных цен (анализа рынка)</t>
    </r>
  </si>
  <si>
    <t>ИТОГО</t>
  </si>
  <si>
    <t>Ведущий специалист по закупкам</t>
  </si>
  <si>
    <t>Принятая цена*</t>
  </si>
  <si>
    <t xml:space="preserve"> *</t>
  </si>
  <si>
    <t>Согласно технического задания</t>
  </si>
  <si>
    <t>штука</t>
  </si>
  <si>
    <t>Изготовление бланка «Медицинское заключение о наличии (об отсутствии) у водителей транспортных средств (кандидатов в водители транспортных средств) медицинских противопоказаний, медицинских показаний или медицинских ограничений к управлению транспортными средствами»</t>
  </si>
  <si>
    <t>на оказание услуги по изготовлению печатной продукции</t>
  </si>
  <si>
    <t>Коммерческое предложение б/н от 06.08.2025 г.</t>
  </si>
  <si>
    <t>Дата подготовки обоснования НМЦД 16.10.2025 г.</t>
  </si>
  <si>
    <t>В соответствии с п. 30.2 Положения о закупке в связи с имеющимся объемом  финансового обеспечения на данную закупку заказчиком принято решение при формировании НМЦК принять за основу минимальное предложение потенциального участника закупки равное =400000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</si>
</sst>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Arial"/>
      <family val="2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 applyBorder="1" applyAlignment="1"/>
    <xf numFmtId="0" fontId="6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7" fillId="0" borderId="0" xfId="0" applyFont="1"/>
    <xf numFmtId="0" fontId="0" fillId="0" borderId="2" xfId="0" applyBorder="1"/>
    <xf numFmtId="0" fontId="0" fillId="0" borderId="0" xfId="0" applyBorder="1"/>
    <xf numFmtId="0" fontId="9" fillId="0" borderId="2" xfId="0" applyFont="1" applyBorder="1" applyAlignment="1">
      <alignment horizontal="center" vertical="top" wrapText="1"/>
    </xf>
    <xf numFmtId="2" fontId="8" fillId="0" borderId="2" xfId="0" applyNumberFormat="1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11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A16"/>
  <sheetViews>
    <sheetView tabSelected="1" zoomScaleNormal="100" workbookViewId="0">
      <selection activeCell="H15" sqref="H15"/>
    </sheetView>
  </sheetViews>
  <sheetFormatPr defaultRowHeight="12.75" x14ac:dyDescent="0.2"/>
  <cols>
    <col min="1" max="1" width="5" customWidth="1"/>
    <col min="2" max="2" width="26.5703125" customWidth="1"/>
    <col min="3" max="3" width="34" customWidth="1"/>
    <col min="4" max="4" width="10.28515625" customWidth="1"/>
    <col min="5" max="5" width="11.28515625" customWidth="1"/>
    <col min="6" max="6" width="11.85546875" customWidth="1"/>
    <col min="7" max="7" width="13.42578125" customWidth="1"/>
    <col min="8" max="8" width="13.140625" customWidth="1"/>
    <col min="9" max="9" width="12.28515625" customWidth="1"/>
    <col min="10" max="10" width="12.5703125" customWidth="1"/>
    <col min="11" max="12" width="9.7109375" customWidth="1"/>
    <col min="13" max="13" width="13.7109375" customWidth="1"/>
    <col min="14" max="14" width="7.140625" style="10" customWidth="1"/>
  </cols>
  <sheetData>
    <row r="2" spans="1:79" ht="24" customHeight="1" x14ac:dyDescent="0.2">
      <c r="A2" s="22" t="s">
        <v>12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79" ht="35.25" customHeight="1" x14ac:dyDescent="0.2">
      <c r="A3" s="27" t="s">
        <v>24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79" ht="21.75" customHeight="1" x14ac:dyDescent="0.2">
      <c r="A4" s="26" t="s">
        <v>16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79" ht="15.75" customHeight="1" x14ac:dyDescent="0.2">
      <c r="A5" s="23" t="s">
        <v>4</v>
      </c>
      <c r="B5" s="23" t="s">
        <v>14</v>
      </c>
      <c r="C5" s="23" t="s">
        <v>13</v>
      </c>
      <c r="D5" s="24" t="s">
        <v>3</v>
      </c>
      <c r="E5" s="23" t="s">
        <v>2</v>
      </c>
      <c r="F5" s="23" t="s">
        <v>1</v>
      </c>
      <c r="G5" s="23" t="s">
        <v>15</v>
      </c>
      <c r="H5" s="23"/>
      <c r="I5" s="23"/>
      <c r="J5" s="23" t="s">
        <v>0</v>
      </c>
      <c r="K5" s="24" t="s">
        <v>5</v>
      </c>
      <c r="L5" s="23" t="s">
        <v>19</v>
      </c>
      <c r="M5" s="24" t="s">
        <v>6</v>
      </c>
    </row>
    <row r="6" spans="1:79" ht="73.5" customHeight="1" x14ac:dyDescent="0.2">
      <c r="A6" s="23"/>
      <c r="B6" s="23"/>
      <c r="C6" s="23"/>
      <c r="D6" s="25"/>
      <c r="E6" s="23"/>
      <c r="F6" s="23"/>
      <c r="G6" s="11" t="s">
        <v>25</v>
      </c>
      <c r="H6" s="11" t="s">
        <v>25</v>
      </c>
      <c r="I6" s="11" t="s">
        <v>25</v>
      </c>
      <c r="J6" s="23"/>
      <c r="K6" s="25"/>
      <c r="L6" s="23"/>
      <c r="M6" s="25"/>
    </row>
    <row r="7" spans="1:79" s="9" customFormat="1" ht="156.75" customHeight="1" x14ac:dyDescent="0.2">
      <c r="A7" s="15">
        <v>1</v>
      </c>
      <c r="B7" s="17" t="s">
        <v>23</v>
      </c>
      <c r="C7" s="17" t="s">
        <v>21</v>
      </c>
      <c r="D7" s="14" t="s">
        <v>22</v>
      </c>
      <c r="E7" s="14">
        <v>40000</v>
      </c>
      <c r="F7" s="14">
        <v>3</v>
      </c>
      <c r="G7" s="13">
        <v>10</v>
      </c>
      <c r="H7" s="13">
        <v>11.75</v>
      </c>
      <c r="I7" s="13">
        <v>11</v>
      </c>
      <c r="J7" s="12">
        <f t="shared" ref="J7" si="0">STDEVA(G7:I7)/(SUM(G7:I7)/COUNTIF(G7:I7,"&gt;0"))</f>
        <v>8.0424837808036179E-2</v>
      </c>
      <c r="K7" s="12">
        <f>(I7+H7+G7)/F7</f>
        <v>10.916666666666666</v>
      </c>
      <c r="L7" s="13">
        <v>10</v>
      </c>
      <c r="M7" s="12">
        <f>L7*E7</f>
        <v>400000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</row>
    <row r="8" spans="1:79" s="9" customFormat="1" ht="18" customHeight="1" x14ac:dyDescent="0.2">
      <c r="A8" s="18" t="s">
        <v>17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20"/>
      <c r="M8" s="12">
        <f>SUM(M7:M7)</f>
        <v>400000</v>
      </c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</row>
    <row r="9" spans="1:79" ht="57" customHeight="1" x14ac:dyDescent="0.2">
      <c r="A9" s="16" t="s">
        <v>20</v>
      </c>
      <c r="B9" s="21" t="s">
        <v>27</v>
      </c>
      <c r="C9" s="21"/>
      <c r="D9" s="21"/>
      <c r="E9" s="21"/>
      <c r="F9" s="21"/>
      <c r="G9" s="21"/>
      <c r="H9" s="21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</row>
    <row r="10" spans="1:79" ht="15" x14ac:dyDescent="0.25">
      <c r="A10" s="1"/>
      <c r="B10" s="8" t="s">
        <v>26</v>
      </c>
    </row>
    <row r="12" spans="1:79" ht="18.75" hidden="1" customHeight="1" x14ac:dyDescent="0.3">
      <c r="C12" s="4"/>
      <c r="D12" s="4"/>
      <c r="E12" s="5"/>
      <c r="F12" s="4"/>
      <c r="G12" s="6"/>
      <c r="I12" s="7"/>
    </row>
    <row r="13" spans="1:79" ht="15" hidden="1" customHeight="1" x14ac:dyDescent="0.25">
      <c r="A13" s="1"/>
      <c r="C13" s="1"/>
      <c r="D13" s="1"/>
      <c r="E13" s="3"/>
      <c r="F13" s="3"/>
      <c r="G13" s="2"/>
      <c r="I13" s="2"/>
    </row>
    <row r="14" spans="1:79" ht="18.75" x14ac:dyDescent="0.3">
      <c r="C14" s="4" t="s">
        <v>18</v>
      </c>
      <c r="D14" s="4"/>
      <c r="E14" s="5"/>
      <c r="F14" s="4"/>
      <c r="G14" s="4"/>
      <c r="H14" s="6" t="s">
        <v>7</v>
      </c>
      <c r="J14" s="7" t="s">
        <v>8</v>
      </c>
    </row>
    <row r="15" spans="1:79" ht="15" x14ac:dyDescent="0.25">
      <c r="C15" s="3" t="s">
        <v>9</v>
      </c>
      <c r="D15" s="3"/>
      <c r="F15" s="3"/>
      <c r="G15" s="3"/>
      <c r="H15" s="2" t="s">
        <v>10</v>
      </c>
      <c r="J15" s="2" t="s">
        <v>11</v>
      </c>
    </row>
    <row r="16" spans="1:79" ht="15" x14ac:dyDescent="0.25">
      <c r="B16" s="1"/>
    </row>
  </sheetData>
  <mergeCells count="16">
    <mergeCell ref="A8:L8"/>
    <mergeCell ref="B9:H9"/>
    <mergeCell ref="A2:M2"/>
    <mergeCell ref="C5:C6"/>
    <mergeCell ref="M5:M6"/>
    <mergeCell ref="K5:K6"/>
    <mergeCell ref="F5:F6"/>
    <mergeCell ref="E5:E6"/>
    <mergeCell ref="A4:M4"/>
    <mergeCell ref="B5:B6"/>
    <mergeCell ref="A5:A6"/>
    <mergeCell ref="G5:I5"/>
    <mergeCell ref="J5:J6"/>
    <mergeCell ref="A3:N3"/>
    <mergeCell ref="D5:D6"/>
    <mergeCell ref="L5:L6"/>
  </mergeCells>
  <phoneticPr fontId="0" type="noConversion"/>
  <pageMargins left="0.25" right="0.25" top="0.3" bottom="0.26" header="0.3" footer="0.3"/>
  <pageSetup paperSize="9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Владимир</cp:lastModifiedBy>
  <cp:lastPrinted>2025-08-18T06:28:58Z</cp:lastPrinted>
  <dcterms:created xsi:type="dcterms:W3CDTF">1996-10-08T23:32:33Z</dcterms:created>
  <dcterms:modified xsi:type="dcterms:W3CDTF">2025-10-16T08:01:22Z</dcterms:modified>
</cp:coreProperties>
</file>