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МЦД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<sst xmlns="http://schemas.openxmlformats.org/spreadsheetml/2006/main" count="25" uniqueCount="25">
  <si>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Приложение № ___
к _________ в электронной форме 
от «___» __________ 202_ г. № ______</t>
  </si>
  <si>
    <t xml:space="preserve">Обоснование начальной (максимальной) цены Договора на поставку щебня М 1000, фракции 20-40 мм</t>
  </si>
  <si>
    <t xml:space="preserve">№</t>
  </si>
  <si>
    <t xml:space="preserve">Наименование товара (работ, услуг) 
</t>
  </si>
  <si>
    <t xml:space="preserve">Основные характеристи объекта закупки</t>
  </si>
  <si>
    <t xml:space="preserve">Ед. изм</t>
  </si>
  <si>
    <t xml:space="preserve">Кол-во часов</t>
  </si>
  <si>
    <t xml:space="preserve">Коммерческие предложения (руб./ед.изм.)</t>
  </si>
  <si>
    <t xml:space="preserve">Оценка однородности совокупности значений выявленных цен, используемых в расчете Н(М)ЦД</t>
  </si>
  <si>
    <t xml:space="preserve"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</si>
  <si>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</si>
  <si>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</si>
  <si>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</si>
  <si>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</si>
  <si>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</si>
  <si>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</si>
  <si>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 xml:space="preserve">Среднее квадратичное отклонение</t>
  </si>
  <si>
    <r>
      <rPr>
        <b val="true"/>
        <sz val="11"/>
        <rFont val="Times New Roman"/>
        <family val="0"/>
        <charset val="1"/>
      </rPr>
      <t xml:space="preserve">коэффициент вариации цен V (%)           </t>
    </r>
    <r>
      <rPr>
        <i val="true"/>
        <sz val="11"/>
        <rFont val="Times New Roman"/>
        <family val="0"/>
        <charset val="1"/>
      </rPr>
      <t xml:space="preserve">         (не должен превышать 33%)</t>
    </r>
  </si>
  <si>
    <t xml:space="preserve">Средняя арифметическая цена за единицу     руб.</t>
  </si>
  <si>
    <t xml:space="preserve">Расчет Н (МЦД) по формуле                             v - количество (объем) закупаемого товара (работы, услуги);
     ц - ср. цена за единицу    ЦКЕП = v*ц</t>
  </si>
  <si>
    <t xml:space="preserve"> щебнь М 1000, фракции 20-40 мм</t>
  </si>
  <si>
    <t xml:space="preserve">в соответствии с ТЗ</t>
  </si>
  <si>
    <t xml:space="preserve">1 тонна</t>
  </si>
  <si>
    <t xml:space="preserve">В связи с установлением лимита денежных средств максимальная цена договора установлена в размере:</t>
  </si>
  <si>
    <t xml:space="preserve">рублей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</si>
</sst>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#,##0.00"/>
    <numFmt numFmtId="167" formatCode="0.0000"/>
    <numFmt numFmtId="168" formatCode="_-* #,##0.00\ _₽_-;\-* #,##0.00\ _₽_-;_-* \-??\ _₽_-;_-@_-"/>
  </numFmts>
  <fonts count="18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"/>
      <family val="0"/>
      <charset val="1"/>
    </font>
    <font>
      <sz val="12"/>
      <name val="Times New Roman"/>
      <family val="0"/>
      <charset val="1"/>
    </font>
    <font>
      <b val="true"/>
      <sz val="12"/>
      <name val="Times New Roman"/>
      <family val="0"/>
      <charset val="1"/>
    </font>
    <font>
      <b val="true"/>
      <sz val="11"/>
      <name val="Times New Roman"/>
      <family val="0"/>
      <charset val="1"/>
    </font>
    <font>
      <b val="true"/>
      <sz val="11"/>
      <name val="Times New Roman"/>
      <family val="1"/>
      <charset val="204"/>
    </font>
    <font>
      <i val="true"/>
      <sz val="11"/>
      <name val="Times New Roman"/>
      <family val="0"/>
      <charset val="1"/>
    </font>
    <font>
      <sz val="11"/>
      <color rgb="FF00000A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0"/>
      <charset val="1"/>
    </font>
    <font>
      <sz val="12"/>
      <color theme="1"/>
      <name val="Times New Roman"/>
      <family val="0"/>
      <charset val="1"/>
    </font>
    <font>
      <b val="true"/>
      <sz val="12"/>
      <name val="Times New Roman"/>
      <family val="1"/>
      <charset val="204"/>
    </font>
    <font>
      <sz val="11"/>
      <name val="Times New Roman"/>
      <family val="0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12</xdr:col>
      <xdr:colOff>9360</xdr:colOff>
      <xdr:row>3</xdr:row>
      <xdr:rowOff>1476360</xdr:rowOff>
    </xdr:from>
    <xdr:to>
      <xdr:col>12</xdr:col>
      <xdr:colOff>599040</xdr:colOff>
      <xdr:row>3</xdr:row>
      <xdr:rowOff>1818720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9072000" y="3486240"/>
          <a:ext cx="589680" cy="342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twoCell">
    <xdr:from>
      <xdr:col>11</xdr:col>
      <xdr:colOff>169200</xdr:colOff>
      <xdr:row>3</xdr:row>
      <xdr:rowOff>1266120</xdr:rowOff>
    </xdr:from>
    <xdr:to>
      <xdr:col>11</xdr:col>
      <xdr:colOff>673200</xdr:colOff>
      <xdr:row>3</xdr:row>
      <xdr:rowOff>1522440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8285760" y="3276000"/>
          <a:ext cx="504000" cy="256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4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O6" activeCellId="0" sqref="O6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3.15"/>
    <col collapsed="false" customWidth="true" hidden="false" outlineLevel="0" max="2" min="2" style="1" width="20.34"/>
    <col collapsed="false" customWidth="true" hidden="false" outlineLevel="0" max="3" min="3" style="1" width="15.65"/>
    <col collapsed="false" customWidth="true" hidden="false" outlineLevel="0" max="4" min="4" style="1" width="5.86"/>
    <col collapsed="false" customWidth="true" hidden="false" outlineLevel="0" max="5" min="5" style="1" width="7.3"/>
    <col collapsed="false" customWidth="true" hidden="false" outlineLevel="0" max="7" min="6" style="1" width="14.43"/>
    <col collapsed="false" customWidth="true" hidden="false" outlineLevel="0" max="8" min="8" style="1" width="15.85"/>
    <col collapsed="false" customWidth="true" hidden="true" outlineLevel="0" max="10" min="9" style="1" width="15.85"/>
    <col collapsed="false" customWidth="true" hidden="false" outlineLevel="0" max="11" min="11" style="1" width="18.14"/>
    <col collapsed="false" customWidth="true" hidden="false" outlineLevel="0" max="12" min="12" style="1" width="13.42"/>
    <col collapsed="false" customWidth="true" hidden="false" outlineLevel="0" max="13" min="13" style="1" width="10.42"/>
    <col collapsed="false" customWidth="true" hidden="false" outlineLevel="0" max="14" min="14" style="1" width="11.43"/>
    <col collapsed="false" customWidth="true" hidden="false" outlineLevel="0" max="15" min="15" style="1" width="16.43"/>
    <col collapsed="false" customWidth="false" hidden="false" outlineLevel="0" max="16384" min="16" style="1" width="9.14"/>
  </cols>
  <sheetData>
    <row r="1" customFormat="false" ht="67.5" hidden="false" customHeight="true" outlineLevel="0" collapsed="false">
      <c r="K1" s="2" t="s">
        <v>0</v>
      </c>
      <c r="L1" s="2"/>
      <c r="M1" s="2"/>
      <c r="N1" s="2"/>
      <c r="O1" s="2"/>
    </row>
    <row r="2" customFormat="false" ht="51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39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/>
      <c r="H3" s="4"/>
      <c r="I3" s="4"/>
      <c r="J3" s="4"/>
      <c r="K3" s="6" t="s">
        <v>8</v>
      </c>
      <c r="L3" s="6"/>
      <c r="M3" s="6"/>
      <c r="N3" s="7" t="s">
        <v>9</v>
      </c>
      <c r="O3" s="7"/>
    </row>
    <row r="4" customFormat="false" ht="144" hidden="false" customHeight="true" outlineLevel="0" collapsed="false">
      <c r="A4" s="4"/>
      <c r="B4" s="4"/>
      <c r="C4" s="4"/>
      <c r="D4" s="4"/>
      <c r="E4" s="4"/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7" t="s">
        <v>18</v>
      </c>
      <c r="O4" s="7" t="s">
        <v>19</v>
      </c>
    </row>
    <row r="5" s="17" customFormat="true" ht="39.55" hidden="false" customHeight="false" outlineLevel="0" collapsed="false">
      <c r="A5" s="8" t="n">
        <v>1</v>
      </c>
      <c r="B5" s="9" t="s">
        <v>20</v>
      </c>
      <c r="C5" s="10" t="s">
        <v>21</v>
      </c>
      <c r="D5" s="11" t="s">
        <v>22</v>
      </c>
      <c r="E5" s="12" t="n">
        <v>2000</v>
      </c>
      <c r="F5" s="13" t="n">
        <v>650</v>
      </c>
      <c r="G5" s="14" t="n">
        <v>750</v>
      </c>
      <c r="H5" s="14" t="n">
        <v>850</v>
      </c>
      <c r="I5" s="14"/>
      <c r="J5" s="14"/>
      <c r="K5" s="14" t="n">
        <f aca="false">AVERAGE(F5:H5)</f>
        <v>750</v>
      </c>
      <c r="L5" s="15" t="n">
        <f aca="false">SQRT(((SUM((POWER(H5-K5,2)),(POWER(G5-K5,2)),(POWER(F5-K5,2)))/(COLUMNS(F5:H5)-1))))</f>
        <v>100</v>
      </c>
      <c r="M5" s="15" t="n">
        <f aca="false">L5/K5*100</f>
        <v>13.3333333333333</v>
      </c>
      <c r="N5" s="16" t="n">
        <f aca="false">K5</f>
        <v>750</v>
      </c>
      <c r="O5" s="16" t="n">
        <f aca="false">N5*E5</f>
        <v>1500000</v>
      </c>
    </row>
    <row r="6" s="17" customFormat="true" ht="21" hidden="false" customHeight="true" outlineLevel="0" collapsed="false">
      <c r="A6" s="8"/>
      <c r="B6" s="18"/>
      <c r="C6" s="19"/>
      <c r="D6" s="20"/>
      <c r="E6" s="18"/>
      <c r="F6" s="14"/>
      <c r="G6" s="21"/>
      <c r="H6" s="14"/>
      <c r="I6" s="14"/>
      <c r="J6" s="14"/>
      <c r="K6" s="14"/>
      <c r="L6" s="15"/>
      <c r="M6" s="15"/>
      <c r="N6" s="16"/>
      <c r="O6" s="16" t="n">
        <v>1500000</v>
      </c>
    </row>
    <row r="7" s="17" customFormat="true" ht="21" hidden="false" customHeight="true" outlineLevel="0" collapsed="false">
      <c r="A7" s="8"/>
    </row>
    <row r="8" customFormat="false" ht="15.75" hidden="false" customHeight="true" outlineLevel="0" collapsed="false">
      <c r="A8" s="22" t="s">
        <v>23</v>
      </c>
      <c r="B8" s="22"/>
      <c r="C8" s="22"/>
      <c r="D8" s="22"/>
      <c r="E8" s="22"/>
      <c r="F8" s="22"/>
      <c r="G8" s="22"/>
      <c r="H8" s="22"/>
      <c r="I8" s="23"/>
      <c r="J8" s="23"/>
      <c r="K8" s="16" t="n">
        <v>1500000</v>
      </c>
      <c r="L8" s="24" t="s">
        <v>24</v>
      </c>
      <c r="M8" s="24"/>
      <c r="N8" s="24"/>
      <c r="O8" s="25"/>
    </row>
    <row r="9" customFormat="false" ht="57" hidden="false" customHeight="true" outlineLevel="0" collapsed="false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customFormat="false" ht="15.75" hidden="false" customHeight="false" outlineLevel="0" collapsed="false">
      <c r="A10" s="2"/>
      <c r="B10" s="2"/>
      <c r="C10" s="2"/>
      <c r="D10" s="2"/>
      <c r="E10" s="27"/>
      <c r="F10" s="28"/>
      <c r="G10" s="29"/>
      <c r="H10" s="30"/>
      <c r="I10" s="30"/>
      <c r="J10" s="30"/>
      <c r="K10" s="31"/>
      <c r="L10" s="31"/>
      <c r="M10" s="31"/>
      <c r="N10" s="31"/>
      <c r="O10" s="31"/>
    </row>
    <row r="11" customFormat="false" ht="15.75" hidden="false" customHeight="false" outlineLevel="0" collapsed="false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customFormat="false" ht="15.75" hidden="false" customHeight="fals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4" customFormat="false" ht="12.75" hidden="false" customHeight="false" outlineLevel="0" collapsed="false">
      <c r="K14" s="32"/>
    </row>
  </sheetData>
  <mergeCells count="13"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  <mergeCell ref="A8:H8"/>
    <mergeCell ref="A9:O9"/>
    <mergeCell ref="A10:D1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LibreOffice/25.2.5.2$Windows_X86_64 LibreOffice_project/03d19516eb2e1dd5d4ccd751a0d6f35f35e08022</Application>
  <AppVersion>15.0000</AppVersion>
  <Company>департамент образования Сахалинской области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2014-05-19T23:28:21Z</dcterms:created>
  <dc:creator>Милишкевич Александра Игоревна</dc:creator>
  <dc:description/>
  <dc:language>ru-RU</dc:language>
  <cp:lastModifiedBy/>
  <cp:lastPrinted>2025-09-26T08:14:42Z</cp:lastPrinted>
  <dcterms:modified xsi:type="dcterms:W3CDTF">2025-09-26T08:58:46Z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