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10" windowHeight="11970"/>
  </bookViews>
  <sheets>
    <sheet name="НМЦД" sheetId="1" r:id="rId1"/>
  </sheets>
  <calcPr calcId="162913" refMode="R1C1" calcOnSave="0" concurrentCalc="0"/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O6" i="1"/>
  <c r="K8" i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<sst xmlns="http://schemas.openxmlformats.org/spreadsheetml/2006/main" count="26" uniqueCount="26">
  <si>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</si>
  <si>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</si>
  <si>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</si>
  <si>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</si>
  <si>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</si>
  <si>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</si>
  <si>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</si>
  <si>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</si>
  <si>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</si>
  <si>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</si>
  <si>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</si>
  <si>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</si>
  <si>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</si>
  <si>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</si>
  <si>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</si>
  <si>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</si>
  <si>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</si>
  <si>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</si>
  <si>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ТЗ</t>
  </si>
  <si>
    <t>Коммерческое предложение                 № 3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</si>
  <si>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</si>
  <si>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 xml:space="preserve">Приложение № 1 к Разделу 2. 
"Информационная карта аукциона в электронной форме"
</t>
  </si>
  <si>
    <t xml:space="preserve">Обоснование начальной (максимальной) цены Договора на поставку жидкостного хроматографа (в комплекте с запасными частями и колонками)
</t>
  </si>
  <si>
    <t xml:space="preserve">При определениеии начальной (максимальной) цены Договора на поставку жидкостного хроматографа (в комплекте с запасными частями и колонками)
 применен метод сопоставимых рыночных цен (анализ рынка). </t>
  </si>
  <si>
    <t xml:space="preserve">Жидкостной хроматограф
Ultimate 3000
или эквивалент
(в комплекте с запасными частями и колонками)
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</si>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</sst>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K5" sqref="K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6.71093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6.710937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9" t="s">
        <v>21</v>
      </c>
      <c r="L1" s="29"/>
      <c r="M1" s="29"/>
      <c r="N1" s="29"/>
      <c r="O1" s="29"/>
    </row>
    <row r="2" spans="1:15" ht="39" customHeight="1" x14ac:dyDescent="0.2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58.5" customHeight="1" x14ac:dyDescent="0.2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2" t="s">
        <v>6</v>
      </c>
      <c r="L3" s="32"/>
      <c r="M3" s="32"/>
      <c r="N3" s="33" t="s">
        <v>7</v>
      </c>
      <c r="O3" s="33"/>
    </row>
    <row r="4" spans="1:15" ht="144" customHeight="1" x14ac:dyDescent="0.2">
      <c r="A4" s="31"/>
      <c r="B4" s="31"/>
      <c r="C4" s="31"/>
      <c r="D4" s="31"/>
      <c r="E4" s="31"/>
      <c r="F4" s="2" t="s">
        <v>8</v>
      </c>
      <c r="G4" s="2" t="s">
        <v>9</v>
      </c>
      <c r="H4" s="25" t="s">
        <v>19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20</v>
      </c>
    </row>
    <row r="5" spans="1:15" s="4" customFormat="1" ht="90" x14ac:dyDescent="0.25">
      <c r="A5" s="5">
        <v>1</v>
      </c>
      <c r="B5" s="23" t="s">
        <v>24</v>
      </c>
      <c r="C5" s="26" t="s">
        <v>18</v>
      </c>
      <c r="D5" s="24" t="s">
        <v>25</v>
      </c>
      <c r="E5" s="6">
        <v>1</v>
      </c>
      <c r="F5" s="10">
        <v>16534423</v>
      </c>
      <c r="G5" s="10">
        <v>17300000</v>
      </c>
      <c r="H5" s="10">
        <v>16012479.810000001</v>
      </c>
      <c r="I5" s="10"/>
      <c r="J5" s="10"/>
      <c r="K5" s="10">
        <f t="shared" ref="K5" si="0">AVERAGE(F5:H5)</f>
        <v>16615634.270000001</v>
      </c>
      <c r="L5" s="12">
        <f t="shared" ref="L5" si="1">SQRT(((SUM((POWER(H5-K5,2)),(POWER(G5-K5,2)),(POWER(F5-K5,2)))/(COLUMNS(F5:H5)-1))))</f>
        <v>647590.54401347495</v>
      </c>
      <c r="M5" s="12">
        <f t="shared" ref="M5" si="2">L5/K5*100</f>
        <v>3.8974771199840261</v>
      </c>
      <c r="N5" s="13">
        <f t="shared" ref="N5" si="3">K5</f>
        <v>16615634.270000001</v>
      </c>
      <c r="O5" s="13">
        <f t="shared" ref="O5" si="4">N5*E5</f>
        <v>16615634.270000001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16615634.270000001</v>
      </c>
    </row>
    <row r="7" spans="1:15" s="4" customFormat="1" ht="21" customHeight="1" x14ac:dyDescent="0.25">
      <c r="A7" s="5"/>
    </row>
    <row r="8" spans="1:15" ht="15.75" customHeight="1" x14ac:dyDescent="0.2">
      <c r="A8" s="27" t="s">
        <v>16</v>
      </c>
      <c r="B8" s="27"/>
      <c r="C8" s="27"/>
      <c r="D8" s="27"/>
      <c r="E8" s="27"/>
      <c r="F8" s="27"/>
      <c r="G8" s="27"/>
      <c r="H8" s="27"/>
      <c r="I8" s="14"/>
      <c r="J8" s="14"/>
      <c r="K8" s="13">
        <f>O6</f>
        <v>16615634.270000001</v>
      </c>
      <c r="L8" s="15" t="s">
        <v>17</v>
      </c>
      <c r="M8" s="15"/>
      <c r="N8" s="15"/>
      <c r="O8" s="16"/>
    </row>
    <row r="9" spans="1:15" ht="36" customHeight="1" x14ac:dyDescent="0.25">
      <c r="A9" s="28" t="s">
        <v>23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.75" x14ac:dyDescent="0.25">
      <c r="A10" s="29"/>
      <c r="B10" s="29"/>
      <c r="C10" s="29"/>
      <c r="D10" s="29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 Windows</cp:lastModifiedBy>
  <cp:revision>3</cp:revision>
  <dcterms:created xsi:type="dcterms:W3CDTF">2014-05-19T23:28:21Z</dcterms:created>
  <dcterms:modified xsi:type="dcterms:W3CDTF">2025-08-28T09:19:46Z</dcterms:modified>
</cp:coreProperties>
</file>