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9040" windowHeight="15840"/>
  </bookViews>
  <sheets>
    <sheet name="Лист1" sheetId="1" r:id="rId1"/>
  </sheets>
  <calcPr calcId="125725" calcOnSave="0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1"/>
  <c r="AD12"/>
</calcChain>
</file>

<file path=xl/sharedStrings.xml><?xml version="1.0" encoding="utf-8"?>
<sst xmlns="http://schemas.openxmlformats.org/spreadsheetml/2006/main" count="85" uniqueCount="65">
  <si>
    <t xml:space="preserve"> </t>
  </si>
  <si>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</si>
  <si>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</si>
  <si>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</si>
  <si>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</si>
  <si>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</si>
  <si>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</si>
  <si>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</si>
  <si>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</si>
  <si>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</si>
  <si>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</si>
  <si>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</si>
  <si>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</si>
  <si>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</si>
  <si>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</si>
  <si>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</si>
  <si>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</si>
  <si>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</si>
  <si>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</si>
  <si>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</si>
  <si>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</si>
  <si>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</si>
  <si>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</si>
  <si>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</si>
  <si>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</si>
  <si>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</si>
  <si>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</si>
  <si>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</si>
  <si>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</si>
  <si>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</si>
  <si>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</si>
  <si>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</si>
  <si>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</si>
  <si>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</si>
  <si>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</si>
  <si>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</si>
  <si>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</si>
  <si>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</si>
  <si>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</si>
  <si>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</si>
  <si>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</si>
  <si>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</si>
  <si>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</si>
  <si>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</si>
  <si>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1</t>
  </si>
  <si>
    <t>Уголь марки ДР</t>
  </si>
  <si>
    <t>т</t>
  </si>
  <si>
    <t xml:space="preserve">4 762,80 </t>
  </si>
  <si>
    <t>4 840,00 
Контракт в ЕИС №3226901029522000002</t>
  </si>
  <si>
    <t>4 977,17 
Контракт в ЕИС №1544710417525000009</t>
  </si>
  <si>
    <t>05.10.10.131</t>
  </si>
  <si>
    <t>Поставщик 1</t>
  </si>
  <si>
    <t>Поставщик 2</t>
  </si>
  <si>
    <t>Поставщик 3</t>
  </si>
  <si>
    <t>АУСО РБ "МУХОРШИБИРСКИЙ ДИ"</t>
  </si>
  <si>
    <t>Характеристики объекта закупки указаны в описании объекта закупки</t>
  </si>
  <si>
    <t>Средняя цена (руб.)</t>
  </si>
  <si>
    <t xml:space="preserve">Обоснование начальной (максимальной) цены договора
</t>
  </si>
  <si>
    <t>Метод сопоставимых рыночных цен (анализа рынка) является приоритетным для определения и обоснования начальной (максимальной) цены договора
Расчет выполнен в соответствии с Методическими рекомендациями, утвержденными приказом МЭР РФ от 02.10.2013 №567</t>
  </si>
  <si>
    <t>Используемый метод определения НМЦД
с обоснованием:</t>
  </si>
  <si>
    <t xml:space="preserve">Расчет НМЦД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</si>
  <si>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ОКПД2</t>
  </si>
  <si>
    <t>НМЦД (рын)</t>
  </si>
  <si>
    <t>На основании проведенного анализа рынка и расчетов, НМЦД составляет: 4 130 991,50 рублей.</t>
  </si>
  <si>
    <t>Дата подготовки обоснования НМЦД:16.06.2025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</si>
</sst>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10">
    <font>
      <sz val="11"/>
      <color theme="1"/>
      <name val="Calibri"/>
      <family val="2"/>
      <scheme val="minor"/>
    </font>
    <font>
      <sz val="11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Calibri"/>
      <charset val="204"/>
    </font>
    <font>
      <sz val="16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2"/>
      <color rgb="FF000000"/>
      <name val="Times New Roman"/>
      <charset val="204"/>
    </font>
    <font>
      <u/>
      <sz val="10"/>
      <color indexed="12"/>
      <name val="Times New Roman"/>
    </font>
    <font>
      <u/>
      <sz val="10"/>
      <color indexed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32">
    <xf numFmtId="0" fontId="0" fillId="0" borderId="0" xfId="0"/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2" fontId="1" fillId="0" borderId="0" xfId="0" applyNumberFormat="1" applyFont="1" applyFill="1" applyBorder="1"/>
    <xf numFmtId="2" fontId="1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0" fontId="7" fillId="0" borderId="0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99695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1600835</xdr:colOff>
      <xdr:row>11</xdr:row>
      <xdr:rowOff>42545</xdr:rowOff>
    </xdr:to>
    <xdr:pic>
      <xdr:nvPicPr>
        <xdr:cNvPr id="7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0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1190625</xdr:colOff>
      <xdr:row>11</xdr:row>
      <xdr:rowOff>30480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1362076</xdr:colOff>
      <xdr:row>11</xdr:row>
      <xdr:rowOff>37464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epz/contract/contractCard/common-info.html?reestrNumber=1544710417525000009" TargetMode="External"/><Relationship Id="rId1" Type="http://schemas.openxmlformats.org/officeDocument/2006/relationships/hyperlink" Target="http://zakupki.gov.ru/epz/contract/contractCard/common-info.html?reestrNumber=322690102952200000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8"/>
  <sheetViews>
    <sheetView tabSelected="1" view="pageBreakPreview" zoomScaleNormal="100" zoomScaleSheetLayoutView="100" workbookViewId="0">
      <selection activeCell="A9" sqref="A9:AD9"/>
    </sheetView>
  </sheetViews>
  <sheetFormatPr defaultColWidth="9" defaultRowHeight="15"/>
  <cols>
    <col min="1" max="1" width="7.85546875" style="3" customWidth="1"/>
    <col min="2" max="2" width="20.85546875" style="3" customWidth="1"/>
    <col min="3" max="3" width="17.85546875" style="3" customWidth="1"/>
    <col min="4" max="4" width="31.28515625" style="3" customWidth="1"/>
    <col min="5" max="5" width="17" style="3" customWidth="1"/>
    <col min="6" max="6" width="8.85546875" style="3" customWidth="1"/>
    <col min="7" max="9" width="22" style="13" customWidth="1"/>
    <col min="10" max="26" width="22" style="13" hidden="1" customWidth="1"/>
    <col min="27" max="27" width="20.5703125" style="13" customWidth="1"/>
    <col min="28" max="28" width="23" style="13" customWidth="1"/>
    <col min="29" max="29" width="15.140625" style="13" customWidth="1"/>
    <col min="30" max="30" width="27.7109375" style="3" customWidth="1"/>
    <col min="31" max="31" width="18.42578125" style="3" customWidth="1"/>
    <col min="32" max="1025" width="9.140625" style="3" customWidth="1"/>
    <col min="1026" max="16384" width="9" style="3"/>
  </cols>
  <sheetData>
    <row r="1" spans="1:32" ht="15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15" customHeight="1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36" customHeight="1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2" ht="15" customHeight="1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4"/>
      <c r="AC5" s="4"/>
    </row>
    <row r="6" spans="1:32" ht="24.75" customHeight="1">
      <c r="A6" s="22" t="s">
        <v>1</v>
      </c>
      <c r="B6" s="22"/>
      <c r="C6" s="23" t="s">
        <v>55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ht="42" customHeight="1">
      <c r="A7" s="22" t="s">
        <v>59</v>
      </c>
      <c r="B7" s="22"/>
      <c r="C7" s="23" t="s">
        <v>58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2" ht="43.5" customHeight="1">
      <c r="A8" s="17" t="s">
        <v>54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0"/>
    </row>
    <row r="9" spans="1:32" ht="125.25" customHeight="1">
      <c r="A9" s="24" t="s">
        <v>60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2" ht="30" customHeight="1">
      <c r="A10" s="22" t="s">
        <v>2</v>
      </c>
      <c r="B10" s="22" t="s">
        <v>3</v>
      </c>
      <c r="C10" s="22"/>
      <c r="D10" s="25" t="s">
        <v>61</v>
      </c>
      <c r="E10" s="22" t="s">
        <v>4</v>
      </c>
      <c r="F10" s="25" t="s">
        <v>5</v>
      </c>
      <c r="G10" s="6" t="s">
        <v>51</v>
      </c>
      <c r="H10" s="6" t="s">
        <v>52</v>
      </c>
      <c r="I10" s="6" t="s">
        <v>53</v>
      </c>
      <c r="J10" s="6" t="s">
        <v>6</v>
      </c>
      <c r="K10" s="6" t="s">
        <v>7</v>
      </c>
      <c r="L10" s="6" t="s">
        <v>8</v>
      </c>
      <c r="M10" s="6" t="s">
        <v>9</v>
      </c>
      <c r="N10" s="6" t="s">
        <v>10</v>
      </c>
      <c r="O10" s="6" t="s">
        <v>11</v>
      </c>
      <c r="P10" s="6" t="s">
        <v>12</v>
      </c>
      <c r="Q10" s="6" t="s">
        <v>13</v>
      </c>
      <c r="R10" s="6" t="s">
        <v>14</v>
      </c>
      <c r="S10" s="6" t="s">
        <v>15</v>
      </c>
      <c r="T10" s="6" t="s">
        <v>16</v>
      </c>
      <c r="U10" s="6" t="s">
        <v>17</v>
      </c>
      <c r="V10" s="6" t="s">
        <v>18</v>
      </c>
      <c r="W10" s="6" t="s">
        <v>19</v>
      </c>
      <c r="X10" s="6" t="s">
        <v>20</v>
      </c>
      <c r="Y10" s="6" t="s">
        <v>21</v>
      </c>
      <c r="Z10" s="6" t="s">
        <v>22</v>
      </c>
      <c r="AA10" s="7" t="s">
        <v>23</v>
      </c>
      <c r="AB10" s="7" t="s">
        <v>24</v>
      </c>
      <c r="AC10" s="25" t="s">
        <v>56</v>
      </c>
      <c r="AD10" s="8" t="s">
        <v>62</v>
      </c>
    </row>
    <row r="11" spans="1:32" ht="45" customHeight="1">
      <c r="A11" s="22"/>
      <c r="B11" s="22"/>
      <c r="C11" s="22"/>
      <c r="D11" s="25"/>
      <c r="E11" s="22"/>
      <c r="F11" s="25"/>
      <c r="G11" s="6" t="s">
        <v>25</v>
      </c>
      <c r="H11" s="6" t="s">
        <v>25</v>
      </c>
      <c r="I11" s="6" t="s">
        <v>25</v>
      </c>
      <c r="J11" s="6" t="s">
        <v>25</v>
      </c>
      <c r="K11" s="6" t="s">
        <v>25</v>
      </c>
      <c r="L11" s="6" t="s">
        <v>25</v>
      </c>
      <c r="M11" s="6" t="s">
        <v>25</v>
      </c>
      <c r="N11" s="6" t="s">
        <v>25</v>
      </c>
      <c r="O11" s="6" t="s">
        <v>25</v>
      </c>
      <c r="P11" s="6" t="s">
        <v>25</v>
      </c>
      <c r="Q11" s="6" t="s">
        <v>25</v>
      </c>
      <c r="R11" s="6" t="s">
        <v>25</v>
      </c>
      <c r="S11" s="6" t="s">
        <v>25</v>
      </c>
      <c r="T11" s="6" t="s">
        <v>25</v>
      </c>
      <c r="U11" s="6" t="s">
        <v>25</v>
      </c>
      <c r="V11" s="6" t="s">
        <v>25</v>
      </c>
      <c r="W11" s="6" t="s">
        <v>25</v>
      </c>
      <c r="X11" s="6" t="s">
        <v>25</v>
      </c>
      <c r="Y11" s="6" t="s">
        <v>25</v>
      </c>
      <c r="Z11" s="6" t="s">
        <v>25</v>
      </c>
      <c r="AA11" s="9"/>
      <c r="AB11" s="9"/>
      <c r="AC11" s="25"/>
      <c r="AD11" s="10"/>
    </row>
    <row r="12" spans="1:32" ht="52.5" customHeight="1">
      <c r="A12" s="11" t="s">
        <v>44</v>
      </c>
      <c r="B12" s="22" t="s">
        <v>45</v>
      </c>
      <c r="C12" s="22"/>
      <c r="D12" s="7" t="s">
        <v>50</v>
      </c>
      <c r="E12" s="11" t="s">
        <v>46</v>
      </c>
      <c r="F12" s="12">
        <v>850</v>
      </c>
      <c r="G12" s="6" t="s">
        <v>47</v>
      </c>
      <c r="H12" s="15" t="s">
        <v>48</v>
      </c>
      <c r="I12" s="16" t="s">
        <v>49</v>
      </c>
      <c r="J12" s="6" t="s">
        <v>26</v>
      </c>
      <c r="K12" s="6" t="s">
        <v>27</v>
      </c>
      <c r="L12" s="6" t="s">
        <v>28</v>
      </c>
      <c r="M12" s="6" t="s">
        <v>29</v>
      </c>
      <c r="N12" s="6" t="s">
        <v>30</v>
      </c>
      <c r="O12" s="6" t="s">
        <v>31</v>
      </c>
      <c r="P12" s="6" t="s">
        <v>32</v>
      </c>
      <c r="Q12" s="6" t="s">
        <v>33</v>
      </c>
      <c r="R12" s="6" t="s">
        <v>34</v>
      </c>
      <c r="S12" s="6" t="s">
        <v>35</v>
      </c>
      <c r="T12" s="6" t="s">
        <v>36</v>
      </c>
      <c r="U12" s="6" t="s">
        <v>37</v>
      </c>
      <c r="V12" s="6" t="s">
        <v>38</v>
      </c>
      <c r="W12" s="6" t="s">
        <v>39</v>
      </c>
      <c r="X12" s="6" t="s">
        <v>40</v>
      </c>
      <c r="Y12" s="6" t="s">
        <v>41</v>
      </c>
      <c r="Z12" s="6" t="s">
        <v>42</v>
      </c>
      <c r="AA12" s="6">
        <v>108.57</v>
      </c>
      <c r="AB12" s="6">
        <v>2.23</v>
      </c>
      <c r="AC12" s="6">
        <v>4859.99</v>
      </c>
      <c r="AD12" s="6">
        <f>AC12*F12</f>
        <v>4130991.5</v>
      </c>
      <c r="AE12" s="13"/>
      <c r="AF12" s="13"/>
    </row>
    <row r="13" spans="1:3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C13" s="11" t="s">
        <v>43</v>
      </c>
      <c r="AD13" s="6">
        <f>AD12</f>
        <v>4130991.5</v>
      </c>
    </row>
    <row r="14" spans="1:32" ht="39" customHeight="1">
      <c r="A14" s="28" t="s">
        <v>63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30"/>
    </row>
    <row r="15" spans="1:32" ht="1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2" ht="15" customHeight="1">
      <c r="A16" s="31" t="s">
        <v>64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1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5.75">
      <c r="A18" s="14" t="s">
        <v>0</v>
      </c>
    </row>
  </sheetData>
  <mergeCells count="19">
    <mergeCell ref="A17:AD17"/>
    <mergeCell ref="B12:C12"/>
    <mergeCell ref="A13:AA13"/>
    <mergeCell ref="A14:AD14"/>
    <mergeCell ref="A15:AD15"/>
    <mergeCell ref="A16:AD16"/>
    <mergeCell ref="A9:AD9"/>
    <mergeCell ref="A10:A11"/>
    <mergeCell ref="B10:C11"/>
    <mergeCell ref="D10:D11"/>
    <mergeCell ref="E10:E11"/>
    <mergeCell ref="F10:F11"/>
    <mergeCell ref="AC10:AC11"/>
    <mergeCell ref="A8:AD8"/>
    <mergeCell ref="A3:AD3"/>
    <mergeCell ref="A6:B6"/>
    <mergeCell ref="C6:AD6"/>
    <mergeCell ref="A7:B7"/>
    <mergeCell ref="C7:AD7"/>
  </mergeCells>
  <hyperlinks>
    <hyperlink ref="H12" r:id="rId1"/>
    <hyperlink ref="I12" r:id="rId2"/>
  </hyperlinks>
  <pageMargins left="0.39370078740157483" right="0.39370078740157483" top="0.39370078740157483" bottom="0.39370078740157483" header="0" footer="0"/>
  <pageSetup paperSize="9" scale="54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