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17.06.2025\"/>
    </mc:Choice>
  </mc:AlternateContent>
  <xr:revisionPtr revIDLastSave="0" documentId="13_ncr:1_{CC5D9169-7C8B-49D6-B890-7E57825DB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K5" i="1"/>
  <c r="L5" i="1" s="1"/>
  <c r="M5" i="1" s="1"/>
  <c r="O6" i="1" l="1"/>
  <c r="K8" i="1" s="1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<sst xmlns="http://schemas.openxmlformats.org/spreadsheetml/2006/main" count="27" uniqueCount="27">
  <si>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</si>
  <si>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</si>
  <si>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</si>
  <si>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</si>
  <si>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</si>
  <si>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</si>
  <si>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</si>
  <si>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</si>
  <si>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</si>
  <si>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</si>
  <si>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</si>
  <si>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</si>
  <si>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</si>
  <si>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</si>
  <si>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</si>
  <si>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</si>
  <si>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</si>
  <si>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</si>
  <si>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</si>
  <si>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</si>
  <si>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аукционной документации в электронной форме 
от «___» __________ 202_ г. № ______</t>
  </si>
  <si>
    <t>Обоснование начальной (максимальной) цены Договора на оказание услуг по организации и обеспечению охраны объектов и (или) имущества, а также обеспечение внутриобъектового и пропускного режимов на объекте КП ВО "Региональный Аптечный Склад"</t>
  </si>
  <si>
    <t xml:space="preserve">При определениеии начальной (максимальной) цены Договора на оказание услуг по организации и обеспечению охраны объектов и (или) имущества, а также обеспечение внутриобъектового и пропускного режимов на объекте КП ВО "Региональный Аптечный Склад" применен метод сопоставимых рыночных цен (анализ рынка). </t>
  </si>
  <si>
    <t>в соответствии с Техническим заданием</t>
  </si>
  <si>
    <t>чел./час</t>
  </si>
  <si>
    <t xml:space="preserve">оказание услуг по организации и обеспечению охраны объектов и (или) имущества, а также обеспечение внутриобъектового и пропускного режимов на объекте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</si>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</sst>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0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workbookViewId="0">
      <selection activeCell="O5" sqref="O5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3" t="s">
        <v>20</v>
      </c>
      <c r="L1" s="23"/>
      <c r="M1" s="23"/>
      <c r="N1" s="23"/>
      <c r="O1" s="23"/>
    </row>
    <row r="2" spans="1:15" ht="39" customHeight="1" x14ac:dyDescent="0.2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9" customHeight="1" x14ac:dyDescent="0.2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/>
      <c r="H3" s="25"/>
      <c r="I3" s="2"/>
      <c r="J3" s="2"/>
      <c r="K3" s="26" t="s">
        <v>6</v>
      </c>
      <c r="L3" s="26"/>
      <c r="M3" s="26"/>
      <c r="N3" s="27" t="s">
        <v>7</v>
      </c>
      <c r="O3" s="27"/>
    </row>
    <row r="4" spans="1:15" ht="144" customHeight="1" x14ac:dyDescent="0.2">
      <c r="A4" s="25"/>
      <c r="B4" s="25"/>
      <c r="C4" s="25"/>
      <c r="D4" s="25"/>
      <c r="E4" s="25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90" x14ac:dyDescent="0.25">
      <c r="A5" s="5">
        <v>1</v>
      </c>
      <c r="B5" s="6" t="s">
        <v>25</v>
      </c>
      <c r="C5" s="20" t="s">
        <v>23</v>
      </c>
      <c r="D5" s="19" t="s">
        <v>24</v>
      </c>
      <c r="E5" s="6">
        <v>3936</v>
      </c>
      <c r="F5" s="7">
        <v>111.11</v>
      </c>
      <c r="G5" s="7">
        <v>104.17</v>
      </c>
      <c r="H5" s="7">
        <v>97.22</v>
      </c>
      <c r="I5" s="7"/>
      <c r="J5" s="7"/>
      <c r="K5" s="7">
        <f t="shared" ref="K5" si="0">AVERAGE(F5:H5)</f>
        <v>104.16666666666667</v>
      </c>
      <c r="L5" s="8">
        <f t="shared" ref="L5" si="1">SQRT(((SUM((POWER(H5-K5,2)),(POWER(G5-K5,2)),(POWER(F5-K5,2)))/(COLUMNS(F5:H5)-1))))</f>
        <v>6.9450005999519782</v>
      </c>
      <c r="M5" s="8">
        <f t="shared" ref="M5" si="2">L5/K5*100</f>
        <v>6.667200575953899</v>
      </c>
      <c r="N5" s="9">
        <f>ROUND(K5,2)</f>
        <v>104.17</v>
      </c>
      <c r="O5" s="9">
        <v>410413.12</v>
      </c>
    </row>
    <row r="6" spans="1:15" s="4" customFormat="1" ht="21" customHeight="1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9">
        <f>SUM(O5:O5)</f>
        <v>410413.12</v>
      </c>
    </row>
    <row r="7" spans="1:15" s="4" customFormat="1" ht="21" customHeight="1" x14ac:dyDescent="0.25">
      <c r="A7" s="5"/>
    </row>
    <row r="8" spans="1:15" ht="15.75" customHeight="1" x14ac:dyDescent="0.2">
      <c r="A8" s="21" t="s">
        <v>18</v>
      </c>
      <c r="B8" s="21"/>
      <c r="C8" s="21"/>
      <c r="D8" s="21"/>
      <c r="E8" s="21"/>
      <c r="F8" s="21"/>
      <c r="G8" s="21"/>
      <c r="H8" s="21"/>
      <c r="I8" s="10"/>
      <c r="J8" s="10"/>
      <c r="K8" s="9">
        <f>O6</f>
        <v>410413.12</v>
      </c>
      <c r="L8" s="11" t="s">
        <v>19</v>
      </c>
      <c r="M8" s="11"/>
      <c r="N8" s="11"/>
      <c r="O8" s="12"/>
    </row>
    <row r="9" spans="1:15" ht="58.5" customHeight="1" x14ac:dyDescent="0.25">
      <c r="A9" s="22" t="s">
        <v>22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x14ac:dyDescent="0.25">
      <c r="A10" s="23"/>
      <c r="B10" s="23"/>
      <c r="C10" s="23"/>
      <c r="D10" s="23"/>
      <c r="E10" s="13"/>
      <c r="F10" s="14"/>
      <c r="G10" s="15"/>
      <c r="H10" s="16"/>
      <c r="I10" s="16"/>
      <c r="J10" s="16"/>
      <c r="K10" s="17"/>
      <c r="L10" s="17"/>
      <c r="M10" s="17"/>
      <c r="N10" s="17"/>
      <c r="O10" s="17"/>
    </row>
    <row r="11" spans="1:15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4" spans="1:15" x14ac:dyDescent="0.2">
      <c r="K14" s="18"/>
    </row>
  </sheetData>
  <mergeCells count="14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A6:N6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Торги-Онлайн</cp:lastModifiedBy>
  <cp:revision>3</cp:revision>
  <dcterms:created xsi:type="dcterms:W3CDTF">2014-05-19T23:28:21Z</dcterms:created>
  <dcterms:modified xsi:type="dcterms:W3CDTF">2025-06-17T11:28:29Z</dcterms:modified>
</cp:coreProperties>
</file>