
<file path=[Content_Types].xml><?xml version="1.0" encoding="utf-8"?>
<Types xmlns="http://schemas.openxmlformats.org/package/2006/content-types">
  <Default ContentType="image/x-wmf" Extension="wm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НМЦД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<sst xmlns="http://schemas.openxmlformats.org/spreadsheetml/2006/main" xmlns:a="http://schemas.openxmlformats.org/drawingml/2006/main" xmlns:a15="http://schemas.microsoft.com/office/drawing/2012/main" xmlns:asvg="http://schemas.microsoft.com/office/drawing/2016/SVG/main" xmlns:c="http://schemas.openxmlformats.org/drawingml/2006/chart" xmlns:co="http://ncloudtech.com" xmlns:co-ooxml="http://ncloudtech.com/ooxml" xmlns:m="http://schemas.openxmlformats.org/officeDocument/2006/math" xmlns:mc="http://schemas.openxmlformats.org/markup-compatibility/2006" xmlns:o="urn:schemas-microsoft-com:office:office" xmlns:p="http://schemas.openxmlformats.org/presentationml/2006/main" xmlns:pic="http://schemas.openxmlformats.org/drawingml/2006/picture" xmlns:r="http://schemas.openxmlformats.org/officeDocument/2006/relationships" xmlns:s="http://schemas.openxmlformats.org/officeDocument/2006/sharedTypes" xmlns:sl="http://schemas.openxmlformats.org/schemaLibrary/2006/main" xmlns:v="urn:schemas-microsoft-com:vml" xmlns:w="http://schemas.openxmlformats.org/wordprocessingml/2006/main" xmlns:w10="urn:schemas-microsoft-com:office:word" xmlns:w14="http://schemas.microsoft.com/office/word/2010/wordml" xmlns:w15="http://schemas.microsoft.com/office/word/2012/wordml" xmlns:wp="http://schemas.openxmlformats.org/drawingml/2006/wordprocessingDrawing" xmlns:wpg="http://schemas.microsoft.com/office/word/2010/wordprocessingGroup" xmlns:wps="http://schemas.microsoft.com/office/word/2010/wordprocessingShape" xmlns:x="urn:schemas-microsoft-com:office:excel" xmlns:x14="http://schemas.microsoft.com/office/spreadsheetml/2009/9/main" xmlns:xdr="http://schemas.openxmlformats.org/drawingml/2006/spreadsheetDrawing" xmlns:xm="http://schemas.microsoft.com/office/excel/2006/main" mc:Ignorable="co co-ooxml w14 x14 w15">
  <si>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t>Приложение № 2</t>
    </r>
    <r>
      <t xml:space="preserve">
</t>
    </r>
    <r>
      <t xml:space="preserve">к запросу цен в электронной форме </t>
    </r>
    <r>
      <t xml:space="preserve">
</t>
    </r>
    <r>
      <t>от «___» __________ 202_ г. № ______</t>
    </r>
  </si>
  <si>
    <t>Обоснование начальной (максимальной) цены Договора на выполнение работ по не гарантийному ремонту ледозаливочной машины Zamboni 446 для нужд МАУ ДС МОЛОДОСТЬ</t>
  </si>
  <si>
    <t>№</t>
  </si>
  <si>
    <r>
      <t xml:space="preserve">Наименование товара (работ, услуг) </t>
    </r>
    <r>
      <t xml:space="preserve">
</t>
    </r>
    <r>
      <t xml:space="preserve">
</t>
    </r>
    <r>
      <t xml:space="preserve">
</t>
    </r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</si>
  <si>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</si>
  <si>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</si>
  <si>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</si>
  <si>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</si>
  <si>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</si>
  <si>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</si>
  <si>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</si>
  <si>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</si>
  <si>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</si>
  <si>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</si>
  <si>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</si>
  <si>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</si>
  <si>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</si>
  <si>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rFont val="Times New Roman"/>
        <b val="false"/>
        <i val="true"/>
        <sz val="10"/>
      </rPr>
      <t xml:space="preserve">         (не должен превышать 33%)</t>
    </r>
  </si>
  <si>
    <t>Средняя арифметическая цена за единицу     руб.</t>
  </si>
  <si>
    <r>
      <t>Расчет Н (МЦД) по формуле                             v - количество (объем) закупаемого товара (работы, услуги);</t>
    </r>
    <r>
      <t xml:space="preserve">
</t>
    </r>
    <r>
      <t xml:space="preserve">     ц - ср. цена за единицу    ЦКЕП = v*ц</t>
    </r>
  </si>
  <si>
    <t>Прокладка гбц Mitsubishi 2.4</t>
  </si>
  <si>
    <t>в соответствии с ТЗ</t>
  </si>
  <si>
    <t>шт.</t>
  </si>
  <si>
    <t>Прокладка клапанной крышки Mitsubishi 2.4</t>
  </si>
  <si>
    <t>Болты гбц Mitsubishi 2.4</t>
  </si>
  <si>
    <t>компл.</t>
  </si>
  <si>
    <t>Прокладка впускного коллектора Mitsubishi 2.4</t>
  </si>
  <si>
    <t>Прокладка выпускного коллектора Mitsubishi 2.4</t>
  </si>
  <si>
    <t xml:space="preserve">Прокладка термостата Mitsubishi 2.4 </t>
  </si>
  <si>
    <t>Уплотнительное кольцо свечного колодца Mitsubishi 2.4</t>
  </si>
  <si>
    <t>Сальник распредвала передний Mitsubishi 2.4</t>
  </si>
  <si>
    <t>Кольцо уплотнительное крышки распредвала Mitsubishi 2.4</t>
  </si>
  <si>
    <t>Маслосъёмные колпачки Mitsubishi 2.4</t>
  </si>
  <si>
    <t>Свечи зажигания Mitsubishi 2.4</t>
  </si>
  <si>
    <t>Кольца форсунок Mitsubishi 2.4</t>
  </si>
  <si>
    <t>Датчик давления масла Mitsubishi 2.4</t>
  </si>
  <si>
    <t>Датчик температуры Mitsubishi 2.4</t>
  </si>
  <si>
    <t>Тяга шторки вертикального шнека</t>
  </si>
  <si>
    <t>Моторное масло 5W30</t>
  </si>
  <si>
    <t>л.</t>
  </si>
  <si>
    <t xml:space="preserve">Антифриз </t>
  </si>
  <si>
    <t>Дистилированная вода для промывки системы охлаждения</t>
  </si>
  <si>
    <t>Работа по ремонту двигателя Mitsubishi 2.4 + шлифовка гбц</t>
  </si>
  <si>
    <t xml:space="preserve">Промывка системы охлаждения </t>
  </si>
  <si>
    <t xml:space="preserve">Замена тяги шторки вертикального шнека </t>
  </si>
  <si>
    <t>Итого</t>
  </si>
  <si>
    <t>В результате проведенного расчета Н(М)Ц договора составила:</t>
  </si>
  <si>
    <t>рублей</t>
  </si>
  <si>
    <t xml:space="preserve">При определениеии начальной (максимальной) цены Договора на выполнение работ по не гарантийному ремонту ледозаливочной машины Zamboni 446 для нужд МАУ ДС МОЛОДОСТЬ применен метод сопоставимых рыночных цен (анализ рынка). 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</si>
</sst>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1"/>
    <numFmt co:extendedFormatCode="#,##0.00" formatCode="#,##0.00" numFmtId="1002"/>
    <numFmt co:extendedFormatCode="0.0000" formatCode="0.0000" numFmtId="1003"/>
    <numFmt co:extendedFormatCode="_-* #,##0.00 _₽_-;-* #,##0.00 _₽_-;_-* -?? _₽_-;_-@_-" formatCode="_-* #,##0.00 _₽_-;-* #,##0.00 _₽_-;_-* -?? _₽_-;_-@_-" numFmtId="1004"/>
  </numFmts>
  <fonts count="6">
    <font>
      <name val="Calibri"/>
      <color theme="1" tint="0"/>
      <sz val="11"/>
    </font>
    <font>
      <color theme="1" tint="0"/>
      <sz val="11"/>
      <scheme val="minor"/>
    </font>
    <font>
      <name val="Times New Roman"/>
      <sz val="10"/>
    </font>
    <font>
      <name val="Times New Roman"/>
      <sz val="12"/>
    </font>
    <font>
      <name val="Times New Roman"/>
      <b val="true"/>
      <sz val="12"/>
    </font>
    <font>
      <name val="Times New Roman"/>
      <b val="true"/>
      <sz val="10"/>
    </font>
  </fonts>
  <fills count="3">
    <fill>
      <patternFill patternType="none"/>
    </fill>
    <fill>
      <patternFill patternType="gray125"/>
    </fill>
    <fill>
      <patternFill patternType="solid">
        <fgColor rgb="FFFF00" tint="0"/>
      </patternFill>
    </fill>
  </fills>
  <borders count="1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37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3" numFmtId="1000" quotePrefix="false">
      <alignment horizontal="left" vertical="top" wrapText="true"/>
    </xf>
    <xf applyAlignment="true" applyFont="true" applyNumberFormat="true" borderId="0" fillId="0" fontId="4" numFmtId="1000" quotePrefix="false">
      <alignment horizontal="center" vertical="center" wrapText="true"/>
    </xf>
    <xf applyAlignment="true" applyBorder="true" applyFont="true" applyNumberFormat="true" borderId="1" fillId="0" fontId="5" numFmtId="1000" quotePrefix="false">
      <alignment horizontal="center" vertical="center" wrapText="true"/>
    </xf>
    <xf applyAlignment="true" applyBorder="true" applyFont="true" applyNumberFormat="true" borderId="2" fillId="0" fontId="5" numFmtId="1000" quotePrefix="false">
      <alignment horizontal="center" vertical="center" wrapText="true"/>
    </xf>
    <xf applyAlignment="true" applyBorder="true" applyFont="true" applyNumberFormat="true" borderId="3" fillId="0" fontId="5" numFmtId="1000" quotePrefix="false">
      <alignment horizontal="center" vertical="center" wrapText="true"/>
    </xf>
    <xf applyAlignment="true" applyBorder="true" applyFont="true" applyNumberFormat="true" borderId="4" fillId="0" fontId="5" numFmtId="1000" quotePrefix="false">
      <alignment horizontal="center" vertical="center" wrapText="true"/>
    </xf>
    <xf applyAlignment="true" applyBorder="true" applyFont="true" applyNumberFormat="true" borderId="1" fillId="0" fontId="5" numFmtId="1001" quotePrefix="false">
      <alignment horizontal="center" vertical="center" wrapText="true"/>
    </xf>
    <xf applyAlignment="true" applyBorder="true" applyFont="true" applyNumberFormat="true" borderId="3" fillId="0" fontId="5" numFmtId="1001" quotePrefix="false">
      <alignment horizontal="center" vertical="center" wrapText="true"/>
    </xf>
    <xf applyAlignment="true" applyBorder="true" applyFont="true" applyNumberFormat="true" borderId="4" fillId="0" fontId="5" numFmtId="1001" quotePrefix="false">
      <alignment horizontal="center" vertical="center" wrapText="true"/>
    </xf>
    <xf applyAlignment="true" applyBorder="true" applyFont="true" applyNumberFormat="true" borderId="1" fillId="0" fontId="5" numFmtId="1000" quotePrefix="false">
      <alignment horizontal="center" vertical="top" wrapText="true"/>
    </xf>
    <xf applyAlignment="true" applyBorder="true" applyFont="true" applyNumberFormat="true" borderId="4" fillId="0" fontId="5" numFmtId="1000" quotePrefix="false">
      <alignment horizontal="center" vertical="top" wrapText="true"/>
    </xf>
    <xf applyAlignment="true" applyBorder="true" applyFont="true" applyNumberFormat="true" borderId="5" fillId="0" fontId="5" numFmtId="1000" quotePrefix="false">
      <alignment horizontal="center" vertical="center" wrapText="true"/>
    </xf>
    <xf applyAlignment="true" applyBorder="true" applyFont="true" applyNumberFormat="true" borderId="6" fillId="0" fontId="5" numFmtId="1000" quotePrefix="false">
      <alignment horizontal="center" vertical="center" wrapText="true"/>
    </xf>
    <xf applyAlignment="true" applyFont="true" applyNumberFormat="true" borderId="0" fillId="0" fontId="2" numFmtId="1000" quotePrefix="false">
      <alignment horizontal="center" vertical="top"/>
    </xf>
    <xf applyAlignment="true" applyBorder="true" applyFont="true" applyNumberFormat="true" borderId="7" fillId="0" fontId="5" numFmtId="1000" quotePrefix="false">
      <alignment horizontal="center" vertical="center" wrapText="true"/>
    </xf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ont="true" applyNumberFormat="true" borderId="1" fillId="0" fontId="2" numFmtId="1001" quotePrefix="false">
      <alignment horizontal="center" vertical="center" wrapText="true"/>
    </xf>
    <xf applyAlignment="true" applyBorder="true" applyFont="true" applyNumberFormat="true" borderId="8" fillId="0" fontId="2" numFmtId="1002" quotePrefix="false">
      <alignment horizontal="center" vertical="center" wrapText="true"/>
    </xf>
    <xf applyAlignment="true" applyBorder="true" applyFont="true" applyNumberFormat="true" borderId="1" fillId="0" fontId="2" numFmtId="1002" quotePrefix="false">
      <alignment horizontal="center" vertical="center" wrapText="true"/>
    </xf>
    <xf applyAlignment="true" applyBorder="true" applyFont="true" applyNumberFormat="true" borderId="1" fillId="0" fontId="2" numFmtId="1002" quotePrefix="false">
      <alignment horizontal="center" vertical="center"/>
    </xf>
    <xf applyAlignment="true" applyBorder="true" applyFont="true" applyNumberFormat="true" borderId="1" fillId="0" fontId="5" numFmtId="1002" quotePrefix="false">
      <alignment horizontal="center" vertical="center" wrapText="true"/>
    </xf>
    <xf applyAlignment="true" applyBorder="true" applyFill="true" applyFont="true" applyNumberFormat="true" borderId="1" fillId="2" fontId="2" numFmtId="1002" quotePrefix="false">
      <alignment horizontal="center" vertical="top"/>
    </xf>
    <xf applyAlignment="true" applyFont="true" applyNumberFormat="true" borderId="0" fillId="0" fontId="5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Alignment="true" applyBorder="true" applyFont="true" applyNumberFormat="true" borderId="9" fillId="0" fontId="5" numFmtId="1002" quotePrefix="false">
      <alignment horizontal="center" vertical="center" wrapText="true"/>
    </xf>
    <xf applyAlignment="true" applyFont="true" applyNumberFormat="true" borderId="0" fillId="0" fontId="5" numFmtId="1000" quotePrefix="false">
      <alignment vertical="center"/>
    </xf>
    <xf applyAlignment="true" applyFont="true" applyNumberFormat="true" borderId="0" fillId="0" fontId="2" numFmtId="1000" quotePrefix="false">
      <alignment vertical="center"/>
    </xf>
    <xf applyAlignment="true" applyFont="true" applyNumberFormat="true" borderId="0" fillId="0" fontId="5" numFmtId="1000" quotePrefix="false">
      <alignment horizontal="center" wrapText="true"/>
    </xf>
    <xf applyAlignment="true" applyFont="true" applyNumberFormat="true" borderId="0" fillId="0" fontId="2" numFmtId="1000" quotePrefix="false">
      <alignment horizontal="left" vertical="top" wrapText="true"/>
    </xf>
    <xf applyAlignment="true" applyFont="true" applyNumberFormat="true" borderId="0" fillId="0" fontId="2" numFmtId="1000" quotePrefix="false">
      <alignment wrapText="true"/>
    </xf>
    <xf applyAlignment="true" applyFont="true" applyNumberFormat="true" borderId="0" fillId="0" fontId="2" numFmtId="1003" quotePrefix="false">
      <alignment horizontal="center" vertical="center"/>
    </xf>
    <xf applyAlignment="true" applyFont="true" applyNumberFormat="true" borderId="0" fillId="0" fontId="2" numFmtId="1000" quotePrefix="false">
      <alignment horizontal="center" wrapText="true"/>
    </xf>
    <xf applyFont="true" applyNumberFormat="true" borderId="0" fillId="0" fontId="2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wmf" Type="http://schemas.openxmlformats.org/officeDocument/2006/relationships/image"/>
  <Relationship Id="rId1" Target="../media/image1.wmf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12660526" y="3324224"/>
    <xdr:ext cx="590550" cy="342900"/>
    <xdr:pic>
      <xdr:nvPicPr>
        <xdr:cNvPr hidden="false" id="1" name="Picture 1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11848626" y="3114115"/>
    <xdr:ext cx="504825" cy="257174"/>
    <xdr:pic>
      <xdr:nvPicPr>
        <xdr:cNvPr hidden="false" id="2" name="Picture 2"/>
        <xdr:cNvPicPr preferRelativeResize="true"/>
      </xdr:nvPicPr>
      <xdr:blipFill>
        <a:blip r:embed="rId2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O33"/>
  <sheetViews>
    <sheetView showZeros="true" workbookViewId="0"/>
  </sheetViews>
  <sheetFormatPr baseColWidth="8" customHeight="false" defaultColWidth="9.14062530925693" defaultRowHeight="12.75" zeroHeight="false"/>
  <cols>
    <col bestFit="true" customWidth="true" max="1" min="1" outlineLevel="0" style="1" width="3.14062497092456"/>
    <col customWidth="true" max="2" min="2" outlineLevel="0" style="1" width="57.9999976316735"/>
    <col bestFit="true" customWidth="true" max="3" min="3" outlineLevel="0" style="1" width="20.5703126546285"/>
    <col customWidth="true" max="4" min="4" outlineLevel="0" style="1" width="6.71093745638684"/>
    <col bestFit="true" customWidth="true" max="5" min="5" outlineLevel="0" style="1" width="8.85546864361033"/>
    <col bestFit="true" customWidth="true" max="6" min="6" outlineLevel="0" style="1" width="15.5703124854623"/>
    <col bestFit="true" customWidth="true" max="7" min="7" outlineLevel="0" style="1" width="16.2851559889819"/>
    <col bestFit="true" customWidth="true" max="8" min="8" outlineLevel="0" style="1" width="15.8554684744441"/>
    <col customWidth="true" hidden="true" max="10" min="9" outlineLevel="0" style="1" width="15.8554684744441"/>
    <col bestFit="true" customWidth="true" max="11" min="11" outlineLevel="0" style="1" width="18.1406248017584"/>
    <col bestFit="true" customWidth="true" max="12" min="12" outlineLevel="0" style="1" width="13.5703121471299"/>
    <col bestFit="true" customWidth="true" max="13" min="13" outlineLevel="0" style="1" width="10.2851563273142"/>
    <col bestFit="true" customWidth="true" max="14" min="14" outlineLevel="0" style="1" width="11.2851564964804"/>
    <col bestFit="true" customWidth="true" max="15" min="15" outlineLevel="0" style="1" width="16.2851559889819"/>
    <col bestFit="true" customWidth="true" max="16384" min="16" outlineLevel="0" style="1" width="9.14062530925693"/>
  </cols>
  <sheetData>
    <row customHeight="true" ht="67.5" outlineLevel="0" r="1">
      <c r="K1" s="2" t="s">
        <v>0</v>
      </c>
      <c r="L1" s="2" t="s"/>
      <c r="M1" s="2" t="s"/>
      <c r="N1" s="2" t="s"/>
      <c r="O1" s="2" t="s"/>
    </row>
    <row customHeight="true" ht="39" outlineLevel="0" r="2">
      <c r="A2" s="3" t="s">
        <v>1</v>
      </c>
      <c r="B2" s="3" t="s"/>
      <c r="C2" s="3" t="s"/>
      <c r="D2" s="3" t="s"/>
      <c r="E2" s="3" t="s"/>
      <c r="F2" s="3" t="s"/>
      <c r="G2" s="3" t="s"/>
      <c r="H2" s="3" t="s"/>
      <c r="I2" s="3" t="s"/>
      <c r="J2" s="3" t="s"/>
      <c r="K2" s="3" t="s"/>
      <c r="L2" s="3" t="s"/>
      <c r="M2" s="3" t="s"/>
      <c r="N2" s="3" t="s"/>
      <c r="O2" s="3" t="s"/>
    </row>
    <row customHeight="true" ht="39" outlineLevel="0" r="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4" t="s">
        <v>7</v>
      </c>
      <c r="G3" s="6" t="s"/>
      <c r="H3" s="7" t="s"/>
      <c r="I3" s="4" t="n"/>
      <c r="J3" s="4" t="n"/>
      <c r="K3" s="8" t="s">
        <v>8</v>
      </c>
      <c r="L3" s="9" t="s"/>
      <c r="M3" s="10" t="s"/>
      <c r="N3" s="11" t="s">
        <v>9</v>
      </c>
      <c r="O3" s="12" t="s"/>
    </row>
    <row customHeight="true" ht="144" outlineLevel="0" r="4">
      <c r="A4" s="13" t="s"/>
      <c r="B4" s="14" t="s"/>
      <c r="C4" s="14" t="s"/>
      <c r="D4" s="14" t="s"/>
      <c r="E4" s="14" t="s"/>
      <c r="F4" s="5" t="s">
        <v>10</v>
      </c>
      <c r="G4" s="5" t="s">
        <v>11</v>
      </c>
      <c r="H4" s="5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11" t="s">
        <v>18</v>
      </c>
      <c r="O4" s="11" t="s">
        <v>19</v>
      </c>
    </row>
    <row customFormat="true" ht="12.75" outlineLevel="0" r="5" s="15">
      <c r="A5" s="16" t="n">
        <v>1</v>
      </c>
      <c r="B5" s="17" t="s">
        <v>20</v>
      </c>
      <c r="C5" s="17" t="s">
        <v>21</v>
      </c>
      <c r="D5" s="17" t="s">
        <v>22</v>
      </c>
      <c r="E5" s="17" t="n">
        <v>1</v>
      </c>
      <c r="F5" s="18" t="n">
        <v>15000</v>
      </c>
      <c r="G5" s="18" t="n">
        <v>12000</v>
      </c>
      <c r="H5" s="18" t="n">
        <v>20000</v>
      </c>
      <c r="I5" s="19" t="n"/>
      <c r="J5" s="20" t="n"/>
      <c r="K5" s="20" t="n">
        <f aca="false" ca="false" dt2D="false" dtr="false" t="normal">AVERAGE(F5:H5)</f>
        <v>15666.666666666666</v>
      </c>
      <c r="L5" s="21" t="n">
        <f aca="false" ca="false" dt2D="false" dtr="false" t="normal">SQRT(SUM(POWER(H5-K5, 2), POWER(G5-K5, 2), POWER(F5-K5, 2))/(COLUMNS(F5:H5)-1))</f>
        <v>4041.4518843273804</v>
      </c>
      <c r="M5" s="21" t="n">
        <f aca="false" ca="false" dt2D="false" dtr="false" t="normal">L5/K5*100</f>
        <v>25.796501389323705</v>
      </c>
      <c r="N5" s="22" t="n">
        <f aca="false" ca="false" dt2D="false" dtr="false" t="normal">K5</f>
        <v>15666.666666666666</v>
      </c>
      <c r="O5" s="22" t="n">
        <f aca="false" ca="false" dt2D="false" dtr="false" t="normal">N5*E5</f>
        <v>15666.666666666666</v>
      </c>
    </row>
    <row customFormat="true" ht="12.75" outlineLevel="0" r="6" s="15">
      <c r="A6" s="16" t="n">
        <v>2</v>
      </c>
      <c r="B6" s="17" t="s">
        <v>23</v>
      </c>
      <c r="C6" s="17" t="s">
        <v>21</v>
      </c>
      <c r="D6" s="17" t="s">
        <v>22</v>
      </c>
      <c r="E6" s="17" t="n">
        <v>1</v>
      </c>
      <c r="F6" s="18" t="n">
        <v>6000</v>
      </c>
      <c r="G6" s="18" t="n">
        <v>6000</v>
      </c>
      <c r="H6" s="18" t="n">
        <v>6000</v>
      </c>
      <c r="I6" s="19" t="n"/>
      <c r="J6" s="20" t="n"/>
      <c r="K6" s="20" t="n">
        <f aca="false" ca="false" dt2D="false" dtr="false" t="normal">AVERAGE(F6:H6)</f>
        <v>6000</v>
      </c>
      <c r="L6" s="21" t="n">
        <f aca="false" ca="false" dt2D="false" dtr="false" t="normal">SQRT(SUM(POWER(H6-K6, 2), POWER(G6-K6, 2), POWER(F6-K6, 2))/(COLUMNS(F6:H6)-1))</f>
        <v>0</v>
      </c>
      <c r="M6" s="21" t="n">
        <f aca="false" ca="false" dt2D="false" dtr="false" t="normal">L6/K6*100</f>
        <v>0</v>
      </c>
      <c r="N6" s="22" t="n">
        <f aca="false" ca="false" dt2D="false" dtr="false" t="normal">K6</f>
        <v>6000</v>
      </c>
      <c r="O6" s="22" t="n">
        <f aca="false" ca="false" dt2D="false" dtr="false" t="normal">N6*E6</f>
        <v>6000</v>
      </c>
    </row>
    <row customFormat="true" ht="12.75" outlineLevel="0" r="7" s="15">
      <c r="A7" s="16" t="n">
        <v>3</v>
      </c>
      <c r="B7" s="17" t="s">
        <v>24</v>
      </c>
      <c r="C7" s="17" t="s">
        <v>21</v>
      </c>
      <c r="D7" s="17" t="s">
        <v>25</v>
      </c>
      <c r="E7" s="17" t="n">
        <v>1</v>
      </c>
      <c r="F7" s="18" t="n">
        <v>8500</v>
      </c>
      <c r="G7" s="18" t="n">
        <v>8500</v>
      </c>
      <c r="H7" s="18" t="n">
        <v>8500</v>
      </c>
      <c r="I7" s="19" t="n"/>
      <c r="J7" s="20" t="n"/>
      <c r="K7" s="20" t="n">
        <f aca="false" ca="false" dt2D="false" dtr="false" t="normal">AVERAGE(F7:H7)</f>
        <v>8500</v>
      </c>
      <c r="L7" s="21" t="n">
        <f aca="false" ca="false" dt2D="false" dtr="false" t="normal">SQRT(SUM(POWER(H7-K7, 2), POWER(G7-K7, 2), POWER(F7-K7, 2))/(COLUMNS(F7:H7)-1))</f>
        <v>0</v>
      </c>
      <c r="M7" s="21" t="n">
        <f aca="false" ca="false" dt2D="false" dtr="false" t="normal">L7/K7*100</f>
        <v>0</v>
      </c>
      <c r="N7" s="22" t="n">
        <f aca="false" ca="false" dt2D="false" dtr="false" t="normal">K7</f>
        <v>8500</v>
      </c>
      <c r="O7" s="22" t="n">
        <f aca="false" ca="false" dt2D="false" dtr="false" t="normal">N7*E7</f>
        <v>8500</v>
      </c>
    </row>
    <row customFormat="true" ht="12.75" outlineLevel="0" r="8" s="15">
      <c r="A8" s="16" t="n">
        <v>4</v>
      </c>
      <c r="B8" s="17" t="s">
        <v>26</v>
      </c>
      <c r="C8" s="17" t="s">
        <v>21</v>
      </c>
      <c r="D8" s="17" t="s">
        <v>22</v>
      </c>
      <c r="E8" s="17" t="n">
        <v>1</v>
      </c>
      <c r="F8" s="18" t="n">
        <v>7600</v>
      </c>
      <c r="G8" s="18" t="n">
        <v>5600</v>
      </c>
      <c r="H8" s="18" t="n">
        <v>5600</v>
      </c>
      <c r="I8" s="19" t="n"/>
      <c r="J8" s="20" t="n"/>
      <c r="K8" s="20" t="n">
        <f aca="false" ca="false" dt2D="false" dtr="false" t="normal">AVERAGE(F8:H8)</f>
        <v>6266.666666666667</v>
      </c>
      <c r="L8" s="21" t="n">
        <f aca="false" ca="false" dt2D="false" dtr="false" t="normal">SQRT(SUM(POWER(H8-K8, 2), POWER(G8-K8, 2), POWER(F8-K8, 2))/(COLUMNS(F8:H8)-1))</f>
        <v>1154.7005383792516</v>
      </c>
      <c r="M8" s="21" t="n">
        <f aca="false" ca="false" dt2D="false" dtr="false" t="normal">L8/K8*100</f>
        <v>18.426072420945502</v>
      </c>
      <c r="N8" s="22" t="n">
        <f aca="false" ca="false" dt2D="false" dtr="false" t="normal">K8</f>
        <v>6266.666666666667</v>
      </c>
      <c r="O8" s="22" t="n">
        <f aca="false" ca="false" dt2D="false" dtr="false" t="normal">N8*E8</f>
        <v>6266.666666666667</v>
      </c>
    </row>
    <row customFormat="true" ht="12.75" outlineLevel="0" r="9" s="15">
      <c r="A9" s="16" t="n">
        <v>5</v>
      </c>
      <c r="B9" s="17" t="s">
        <v>27</v>
      </c>
      <c r="C9" s="17" t="s">
        <v>21</v>
      </c>
      <c r="D9" s="17" t="s">
        <v>22</v>
      </c>
      <c r="E9" s="17" t="n">
        <v>1</v>
      </c>
      <c r="F9" s="18" t="n">
        <v>6000</v>
      </c>
      <c r="G9" s="18" t="n">
        <v>6000</v>
      </c>
      <c r="H9" s="18" t="n">
        <v>6000</v>
      </c>
      <c r="I9" s="19" t="n"/>
      <c r="J9" s="20" t="n"/>
      <c r="K9" s="20" t="n">
        <f aca="false" ca="false" dt2D="false" dtr="false" t="normal">AVERAGE(F9:H9)</f>
        <v>6000</v>
      </c>
      <c r="L9" s="21" t="n">
        <f aca="false" ca="false" dt2D="false" dtr="false" t="normal">SQRT(SUM(POWER(H9-K9, 2), POWER(G9-K9, 2), POWER(F9-K9, 2))/(COLUMNS(F9:H9)-1))</f>
        <v>0</v>
      </c>
      <c r="M9" s="21" t="n">
        <f aca="false" ca="false" dt2D="false" dtr="false" t="normal">L9/K9*100</f>
        <v>0</v>
      </c>
      <c r="N9" s="22" t="n">
        <f aca="false" ca="false" dt2D="false" dtr="false" t="normal">K9</f>
        <v>6000</v>
      </c>
      <c r="O9" s="22" t="n">
        <f aca="false" ca="false" dt2D="false" dtr="false" t="normal">N9*E9</f>
        <v>6000</v>
      </c>
    </row>
    <row customFormat="true" ht="12.75" outlineLevel="0" r="10" s="15">
      <c r="A10" s="16" t="n">
        <v>6</v>
      </c>
      <c r="B10" s="17" t="s">
        <v>28</v>
      </c>
      <c r="C10" s="17" t="s">
        <v>21</v>
      </c>
      <c r="D10" s="17" t="s">
        <v>22</v>
      </c>
      <c r="E10" s="17" t="n">
        <v>1</v>
      </c>
      <c r="F10" s="18" t="n">
        <v>2500</v>
      </c>
      <c r="G10" s="18" t="n">
        <v>2500</v>
      </c>
      <c r="H10" s="18" t="n">
        <v>2500</v>
      </c>
      <c r="I10" s="19" t="n"/>
      <c r="J10" s="20" t="n"/>
      <c r="K10" s="20" t="n">
        <f aca="false" ca="false" dt2D="false" dtr="false" t="normal">AVERAGE(F10:H10)</f>
        <v>2500</v>
      </c>
      <c r="L10" s="21" t="n">
        <f aca="false" ca="false" dt2D="false" dtr="false" t="normal">SQRT(SUM(POWER(H10-K10, 2), POWER(G10-K10, 2), POWER(F10-K10, 2))/(COLUMNS(F10:H10)-1))</f>
        <v>0</v>
      </c>
      <c r="M10" s="21" t="n">
        <f aca="false" ca="false" dt2D="false" dtr="false" t="normal">L10/K10*100</f>
        <v>0</v>
      </c>
      <c r="N10" s="22" t="n">
        <f aca="false" ca="false" dt2D="false" dtr="false" t="normal">K10</f>
        <v>2500</v>
      </c>
      <c r="O10" s="22" t="n">
        <f aca="false" ca="false" dt2D="false" dtr="false" t="normal">N10*E10</f>
        <v>2500</v>
      </c>
    </row>
    <row customFormat="true" ht="12.75" outlineLevel="0" r="11" s="15">
      <c r="A11" s="16" t="n">
        <v>7</v>
      </c>
      <c r="B11" s="17" t="s">
        <v>29</v>
      </c>
      <c r="C11" s="17" t="s">
        <v>21</v>
      </c>
      <c r="D11" s="17" t="s">
        <v>22</v>
      </c>
      <c r="E11" s="17" t="n">
        <v>4</v>
      </c>
      <c r="F11" s="18" t="n">
        <v>2000</v>
      </c>
      <c r="G11" s="18" t="n">
        <v>2000</v>
      </c>
      <c r="H11" s="18" t="n">
        <v>2000</v>
      </c>
      <c r="I11" s="19" t="n"/>
      <c r="J11" s="20" t="n"/>
      <c r="K11" s="20" t="n">
        <f aca="false" ca="false" dt2D="false" dtr="false" t="normal">AVERAGE(F11:H11)</f>
        <v>2000</v>
      </c>
      <c r="L11" s="21" t="n">
        <f aca="false" ca="false" dt2D="false" dtr="false" t="normal">SQRT(SUM(POWER(H11-K11, 2), POWER(G11-K11, 2), POWER(F11-K11, 2))/(COLUMNS(F11:H11)-1))</f>
        <v>0</v>
      </c>
      <c r="M11" s="21" t="n">
        <f aca="false" ca="false" dt2D="false" dtr="false" t="normal">L11/K11*100</f>
        <v>0</v>
      </c>
      <c r="N11" s="22" t="n">
        <f aca="false" ca="false" dt2D="false" dtr="false" t="normal">K11</f>
        <v>2000</v>
      </c>
      <c r="O11" s="22" t="n">
        <f aca="false" ca="false" dt2D="false" dtr="false" t="normal">N11*E11</f>
        <v>8000</v>
      </c>
    </row>
    <row customFormat="true" ht="12.75" outlineLevel="0" r="12" s="15">
      <c r="A12" s="16" t="n">
        <v>8</v>
      </c>
      <c r="B12" s="17" t="s">
        <v>30</v>
      </c>
      <c r="C12" s="17" t="s">
        <v>21</v>
      </c>
      <c r="D12" s="17" t="s">
        <v>22</v>
      </c>
      <c r="E12" s="17" t="n">
        <v>1</v>
      </c>
      <c r="F12" s="18" t="n">
        <v>5000</v>
      </c>
      <c r="G12" s="18" t="n">
        <v>5000</v>
      </c>
      <c r="H12" s="18" t="n">
        <v>5000</v>
      </c>
      <c r="I12" s="19" t="n"/>
      <c r="J12" s="20" t="n"/>
      <c r="K12" s="20" t="n">
        <f aca="false" ca="false" dt2D="false" dtr="false" t="normal">AVERAGE(F12:H12)</f>
        <v>5000</v>
      </c>
      <c r="L12" s="21" t="n">
        <f aca="false" ca="false" dt2D="false" dtr="false" t="normal">SQRT(SUM(POWER(H12-K12, 2), POWER(G12-K12, 2), POWER(F12-K12, 2))/(COLUMNS(F12:H12)-1))</f>
        <v>0</v>
      </c>
      <c r="M12" s="21" t="n">
        <f aca="false" ca="false" dt2D="false" dtr="false" t="normal">L12/K12*100</f>
        <v>0</v>
      </c>
      <c r="N12" s="22" t="n">
        <f aca="false" ca="false" dt2D="false" dtr="false" t="normal">K12</f>
        <v>5000</v>
      </c>
      <c r="O12" s="22" t="n">
        <f aca="false" ca="false" dt2D="false" dtr="false" t="normal">N12*E12</f>
        <v>5000</v>
      </c>
    </row>
    <row customFormat="true" ht="12.75" outlineLevel="0" r="13" s="15">
      <c r="A13" s="16" t="n">
        <v>9</v>
      </c>
      <c r="B13" s="17" t="s">
        <v>31</v>
      </c>
      <c r="C13" s="17" t="s">
        <v>21</v>
      </c>
      <c r="D13" s="17" t="s">
        <v>22</v>
      </c>
      <c r="E13" s="17" t="n">
        <v>1</v>
      </c>
      <c r="F13" s="18" t="n">
        <v>3000</v>
      </c>
      <c r="G13" s="18" t="n">
        <v>3000</v>
      </c>
      <c r="H13" s="18" t="n">
        <v>3000</v>
      </c>
      <c r="I13" s="19" t="n"/>
      <c r="J13" s="20" t="n"/>
      <c r="K13" s="20" t="n">
        <f aca="false" ca="false" dt2D="false" dtr="false" t="normal">AVERAGE(F13:H13)</f>
        <v>3000</v>
      </c>
      <c r="L13" s="21" t="n">
        <f aca="false" ca="false" dt2D="false" dtr="false" t="normal">SQRT(SUM(POWER(H13-K13, 2), POWER(G13-K13, 2), POWER(F13-K13, 2))/(COLUMNS(F13:H13)-1))</f>
        <v>0</v>
      </c>
      <c r="M13" s="21" t="n">
        <f aca="false" ca="false" dt2D="false" dtr="false" t="normal">L13/K13*100</f>
        <v>0</v>
      </c>
      <c r="N13" s="22" t="n">
        <f aca="false" ca="false" dt2D="false" dtr="false" t="normal">K13</f>
        <v>3000</v>
      </c>
      <c r="O13" s="22" t="n">
        <f aca="false" ca="false" dt2D="false" dtr="false" t="normal">N13*E13</f>
        <v>3000</v>
      </c>
    </row>
    <row customFormat="true" ht="12.75" outlineLevel="0" r="14" s="15">
      <c r="A14" s="16" t="n">
        <v>10</v>
      </c>
      <c r="B14" s="17" t="s">
        <v>32</v>
      </c>
      <c r="C14" s="17" t="s">
        <v>21</v>
      </c>
      <c r="D14" s="17" t="s">
        <v>25</v>
      </c>
      <c r="E14" s="17" t="n">
        <v>1</v>
      </c>
      <c r="F14" s="18" t="n">
        <v>12200</v>
      </c>
      <c r="G14" s="18" t="n">
        <v>8200</v>
      </c>
      <c r="H14" s="18" t="n">
        <v>8200</v>
      </c>
      <c r="I14" s="19" t="n"/>
      <c r="J14" s="20" t="n"/>
      <c r="K14" s="20" t="n">
        <f aca="false" ca="false" dt2D="false" dtr="false" t="normal">AVERAGE(F14:H14)</f>
        <v>9533.333333333334</v>
      </c>
      <c r="L14" s="21" t="n">
        <f aca="false" ca="false" dt2D="false" dtr="false" t="normal">SQRT(SUM(POWER(H14-K14, 2), POWER(G14-K14, 2), POWER(F14-K14, 2))/(COLUMNS(F14:H14)-1))</f>
        <v>2309.401076758503</v>
      </c>
      <c r="M14" s="21" t="n">
        <f aca="false" ca="false" dt2D="false" dtr="false" t="normal">L14/K14*100</f>
        <v>24.224486819145138</v>
      </c>
      <c r="N14" s="22" t="n">
        <f aca="false" ca="false" dt2D="false" dtr="false" t="normal">K14</f>
        <v>9533.333333333334</v>
      </c>
      <c r="O14" s="22" t="n">
        <f aca="false" ca="false" dt2D="false" dtr="false" t="normal">N14*E14</f>
        <v>9533.333333333334</v>
      </c>
    </row>
    <row customFormat="true" ht="12.75" outlineLevel="0" r="15" s="15">
      <c r="A15" s="16" t="n">
        <v>11</v>
      </c>
      <c r="B15" s="17" t="s">
        <v>33</v>
      </c>
      <c r="C15" s="17" t="s">
        <v>21</v>
      </c>
      <c r="D15" s="17" t="s">
        <v>25</v>
      </c>
      <c r="E15" s="17" t="n">
        <v>1</v>
      </c>
      <c r="F15" s="18" t="n">
        <v>6000</v>
      </c>
      <c r="G15" s="18" t="n">
        <v>6000</v>
      </c>
      <c r="H15" s="18" t="n">
        <v>10000</v>
      </c>
      <c r="I15" s="19" t="n"/>
      <c r="J15" s="20" t="n"/>
      <c r="K15" s="20" t="n">
        <f aca="false" ca="false" dt2D="false" dtr="false" t="normal">AVERAGE(F15:H15)</f>
        <v>7333.333333333333</v>
      </c>
      <c r="L15" s="21" t="n">
        <f aca="false" ca="false" dt2D="false" dtr="false" t="normal">SQRT(SUM(POWER(H15-K15, 2), POWER(G15-K15, 2), POWER(F15-K15, 2))/(COLUMNS(F15:H15)-1))</f>
        <v>2309.401076758503</v>
      </c>
      <c r="M15" s="21" t="n">
        <f aca="false" ca="false" dt2D="false" dtr="false" t="normal">L15/K15*100</f>
        <v>31.49183286488868</v>
      </c>
      <c r="N15" s="22" t="n">
        <f aca="false" ca="false" dt2D="false" dtr="false" t="normal">K15</f>
        <v>7333.333333333333</v>
      </c>
      <c r="O15" s="22" t="n">
        <f aca="false" ca="false" dt2D="false" dtr="false" t="normal">N15*E15</f>
        <v>7333.333333333333</v>
      </c>
    </row>
    <row customFormat="true" ht="12.75" outlineLevel="0" r="16" s="15">
      <c r="A16" s="16" t="n">
        <v>12</v>
      </c>
      <c r="B16" s="17" t="s">
        <v>34</v>
      </c>
      <c r="C16" s="17" t="s">
        <v>21</v>
      </c>
      <c r="D16" s="17" t="s">
        <v>25</v>
      </c>
      <c r="E16" s="17" t="n">
        <v>1</v>
      </c>
      <c r="F16" s="18" t="n">
        <v>3000</v>
      </c>
      <c r="G16" s="18" t="n">
        <v>3000</v>
      </c>
      <c r="H16" s="18" t="n">
        <v>3000</v>
      </c>
      <c r="I16" s="19" t="n"/>
      <c r="J16" s="20" t="n"/>
      <c r="K16" s="20" t="n">
        <f aca="false" ca="false" dt2D="false" dtr="false" t="normal">AVERAGE(F16:H16)</f>
        <v>3000</v>
      </c>
      <c r="L16" s="21" t="n">
        <f aca="false" ca="false" dt2D="false" dtr="false" t="normal">SQRT(SUM(POWER(H16-K16, 2), POWER(G16-K16, 2), POWER(F16-K16, 2))/(COLUMNS(F16:H16)-1))</f>
        <v>0</v>
      </c>
      <c r="M16" s="21" t="n">
        <f aca="false" ca="false" dt2D="false" dtr="false" t="normal">L16/K16*100</f>
        <v>0</v>
      </c>
      <c r="N16" s="22" t="n">
        <f aca="false" ca="false" dt2D="false" dtr="false" t="normal">K16</f>
        <v>3000</v>
      </c>
      <c r="O16" s="22" t="n">
        <f aca="false" ca="false" dt2D="false" dtr="false" t="normal">N16*E16</f>
        <v>3000</v>
      </c>
    </row>
    <row customFormat="true" ht="12.75" outlineLevel="0" r="17" s="15">
      <c r="A17" s="16" t="n">
        <v>13</v>
      </c>
      <c r="B17" s="17" t="s">
        <v>35</v>
      </c>
      <c r="C17" s="17" t="s">
        <v>21</v>
      </c>
      <c r="D17" s="17" t="s">
        <v>22</v>
      </c>
      <c r="E17" s="17" t="n">
        <v>1</v>
      </c>
      <c r="F17" s="18" t="n">
        <v>4000</v>
      </c>
      <c r="G17" s="18" t="n">
        <v>4000</v>
      </c>
      <c r="H17" s="18" t="n">
        <v>5000</v>
      </c>
      <c r="I17" s="19" t="n"/>
      <c r="J17" s="20" t="n"/>
      <c r="K17" s="20" t="n">
        <f aca="false" ca="false" dt2D="false" dtr="false" t="normal">AVERAGE(F17:H17)</f>
        <v>4333.333333333333</v>
      </c>
      <c r="L17" s="21" t="n">
        <f aca="false" ca="false" dt2D="false" dtr="false" t="normal">SQRT(SUM(POWER(H17-K17, 2), POWER(G17-K17, 2), POWER(F17-K17, 2))/(COLUMNS(F17:H17)-1))</f>
        <v>577.3502691896257</v>
      </c>
      <c r="M17" s="21" t="n">
        <f aca="false" ca="false" dt2D="false" dtr="false" t="normal">L17/K17*100</f>
        <v>13.323467750529824</v>
      </c>
      <c r="N17" s="22" t="n">
        <f aca="false" ca="false" dt2D="false" dtr="false" t="normal">K17</f>
        <v>4333.333333333333</v>
      </c>
      <c r="O17" s="22" t="n">
        <f aca="false" ca="false" dt2D="false" dtr="false" t="normal">N17*E17</f>
        <v>4333.333333333333</v>
      </c>
    </row>
    <row customFormat="true" ht="12.75" outlineLevel="0" r="18" s="15">
      <c r="A18" s="16" t="n">
        <v>14</v>
      </c>
      <c r="B18" s="17" t="s">
        <v>36</v>
      </c>
      <c r="C18" s="17" t="s">
        <v>21</v>
      </c>
      <c r="D18" s="17" t="s">
        <v>22</v>
      </c>
      <c r="E18" s="17" t="n">
        <v>1</v>
      </c>
      <c r="F18" s="18" t="n">
        <v>1700</v>
      </c>
      <c r="G18" s="18" t="n">
        <v>1700</v>
      </c>
      <c r="H18" s="18" t="n">
        <v>1700</v>
      </c>
      <c r="I18" s="19" t="n"/>
      <c r="J18" s="20" t="n"/>
      <c r="K18" s="20" t="n">
        <f aca="false" ca="false" dt2D="false" dtr="false" t="normal">AVERAGE(F18:H18)</f>
        <v>1700</v>
      </c>
      <c r="L18" s="21" t="n">
        <f aca="false" ca="false" dt2D="false" dtr="false" t="normal">SQRT(SUM(POWER(H18-K18, 2), POWER(G18-K18, 2), POWER(F18-K18, 2))/(COLUMNS(F18:H18)-1))</f>
        <v>0</v>
      </c>
      <c r="M18" s="21" t="n">
        <f aca="false" ca="false" dt2D="false" dtr="false" t="normal">L18/K18*100</f>
        <v>0</v>
      </c>
      <c r="N18" s="22" t="n">
        <f aca="false" ca="false" dt2D="false" dtr="false" t="normal">K18</f>
        <v>1700</v>
      </c>
      <c r="O18" s="22" t="n">
        <f aca="false" ca="false" dt2D="false" dtr="false" t="normal">N18*E18</f>
        <v>1700</v>
      </c>
    </row>
    <row customFormat="true" ht="12.75" outlineLevel="0" r="19" s="15">
      <c r="A19" s="16" t="n">
        <v>15</v>
      </c>
      <c r="B19" s="17" t="s">
        <v>37</v>
      </c>
      <c r="C19" s="17" t="s">
        <v>21</v>
      </c>
      <c r="D19" s="17" t="s">
        <v>22</v>
      </c>
      <c r="E19" s="17" t="n">
        <v>1</v>
      </c>
      <c r="F19" s="18" t="n">
        <v>30000</v>
      </c>
      <c r="G19" s="18" t="n">
        <v>23000</v>
      </c>
      <c r="H19" s="18" t="n">
        <v>23000</v>
      </c>
      <c r="I19" s="19" t="n"/>
      <c r="J19" s="20" t="n"/>
      <c r="K19" s="20" t="n">
        <f aca="false" ca="false" dt2D="false" dtr="false" t="normal">AVERAGE(F19:H19)</f>
        <v>25333.333333333332</v>
      </c>
      <c r="L19" s="21" t="n">
        <f aca="false" ca="false" dt2D="false" dtr="false" t="normal">SQRT(SUM(POWER(H19-K19, 2), POWER(G19-K19, 2), POWER(F19-K19, 2))/(COLUMNS(F19:H19)-1))</f>
        <v>4041.4518843273804</v>
      </c>
      <c r="M19" s="21" t="n">
        <f aca="false" ca="false" dt2D="false" dtr="false" t="normal">L19/K19*100</f>
        <v>15.953099543397556</v>
      </c>
      <c r="N19" s="22" t="n">
        <f aca="false" ca="false" dt2D="false" dtr="false" t="normal">K19</f>
        <v>25333.333333333332</v>
      </c>
      <c r="O19" s="22" t="n">
        <f aca="false" ca="false" dt2D="false" dtr="false" t="normal">N19*E19</f>
        <v>25333.333333333332</v>
      </c>
    </row>
    <row customFormat="true" ht="12.75" outlineLevel="0" r="20" s="15">
      <c r="A20" s="16" t="n">
        <v>16</v>
      </c>
      <c r="B20" s="17" t="s">
        <v>38</v>
      </c>
      <c r="C20" s="17" t="s">
        <v>21</v>
      </c>
      <c r="D20" s="17" t="s">
        <v>39</v>
      </c>
      <c r="E20" s="17" t="n">
        <v>5</v>
      </c>
      <c r="F20" s="18" t="n">
        <v>1200</v>
      </c>
      <c r="G20" s="18" t="n">
        <v>1200</v>
      </c>
      <c r="H20" s="18" t="n">
        <v>1200</v>
      </c>
      <c r="I20" s="19" t="n"/>
      <c r="J20" s="20" t="n"/>
      <c r="K20" s="20" t="n">
        <f aca="false" ca="false" dt2D="false" dtr="false" t="normal">AVERAGE(F20:H20)</f>
        <v>1200</v>
      </c>
      <c r="L20" s="21" t="n">
        <f aca="false" ca="false" dt2D="false" dtr="false" t="normal">SQRT(SUM(POWER(H20-K20, 2), POWER(G20-K20, 2), POWER(F20-K20, 2))/(COLUMNS(F20:H20)-1))</f>
        <v>0</v>
      </c>
      <c r="M20" s="21" t="n">
        <f aca="false" ca="false" dt2D="false" dtr="false" t="normal">L20/K20*100</f>
        <v>0</v>
      </c>
      <c r="N20" s="22" t="n">
        <f aca="false" ca="false" dt2D="false" dtr="false" t="normal">K20</f>
        <v>1200</v>
      </c>
      <c r="O20" s="22" t="n">
        <f aca="false" ca="false" dt2D="false" dtr="false" t="normal">N20*E20</f>
        <v>6000</v>
      </c>
    </row>
    <row customFormat="true" ht="12.75" outlineLevel="0" r="21" s="15">
      <c r="A21" s="16" t="n">
        <v>17</v>
      </c>
      <c r="B21" s="17" t="s">
        <v>40</v>
      </c>
      <c r="C21" s="17" t="s">
        <v>21</v>
      </c>
      <c r="D21" s="17" t="s">
        <v>22</v>
      </c>
      <c r="E21" s="17" t="n">
        <v>1</v>
      </c>
      <c r="F21" s="18" t="n">
        <v>6000</v>
      </c>
      <c r="G21" s="18" t="n">
        <v>6000</v>
      </c>
      <c r="H21" s="18" t="n">
        <v>6000</v>
      </c>
      <c r="I21" s="19" t="n"/>
      <c r="J21" s="20" t="n"/>
      <c r="K21" s="20" t="n">
        <f aca="false" ca="false" dt2D="false" dtr="false" t="normal">AVERAGE(F21:H21)</f>
        <v>6000</v>
      </c>
      <c r="L21" s="21" t="n">
        <f aca="false" ca="false" dt2D="false" dtr="false" t="normal">SQRT(SUM(POWER(H21-K21, 2), POWER(G21-K21, 2), POWER(F21-K21, 2))/(COLUMNS(F21:H21)-1))</f>
        <v>0</v>
      </c>
      <c r="M21" s="21" t="n">
        <f aca="false" ca="false" dt2D="false" dtr="false" t="normal">L21/K21*100</f>
        <v>0</v>
      </c>
      <c r="N21" s="22" t="n">
        <f aca="false" ca="false" dt2D="false" dtr="false" t="normal">K21</f>
        <v>6000</v>
      </c>
      <c r="O21" s="22" t="n">
        <f aca="false" ca="false" dt2D="false" dtr="false" t="normal">N21*E21</f>
        <v>6000</v>
      </c>
    </row>
    <row customFormat="true" ht="12.75" outlineLevel="0" r="22" s="15">
      <c r="A22" s="16" t="n">
        <v>18</v>
      </c>
      <c r="B22" s="17" t="s">
        <v>41</v>
      </c>
      <c r="C22" s="17" t="s">
        <v>21</v>
      </c>
      <c r="D22" s="17" t="s">
        <v>22</v>
      </c>
      <c r="E22" s="17" t="n">
        <v>1</v>
      </c>
      <c r="F22" s="18" t="n">
        <v>1000</v>
      </c>
      <c r="G22" s="18" t="n">
        <v>1000</v>
      </c>
      <c r="H22" s="18" t="n">
        <v>1000</v>
      </c>
      <c r="I22" s="19" t="n"/>
      <c r="J22" s="20" t="n"/>
      <c r="K22" s="20" t="n">
        <f aca="false" ca="false" dt2D="false" dtr="false" t="normal">AVERAGE(F22:H22)</f>
        <v>1000</v>
      </c>
      <c r="L22" s="21" t="n">
        <f aca="false" ca="false" dt2D="false" dtr="false" t="normal">SQRT(SUM(POWER(H22-K22, 2), POWER(G22-K22, 2), POWER(F22-K22, 2))/(COLUMNS(F22:H22)-1))</f>
        <v>0</v>
      </c>
      <c r="M22" s="21" t="n">
        <f aca="false" ca="false" dt2D="false" dtr="false" t="normal">L22/K22*100</f>
        <v>0</v>
      </c>
      <c r="N22" s="22" t="n">
        <f aca="false" ca="false" dt2D="false" dtr="false" t="normal">K22</f>
        <v>1000</v>
      </c>
      <c r="O22" s="22" t="n">
        <f aca="false" ca="false" dt2D="false" dtr="false" t="normal">N22*E22</f>
        <v>1000</v>
      </c>
    </row>
    <row customFormat="true" ht="12.75" outlineLevel="0" r="23" s="15">
      <c r="A23" s="16" t="n">
        <v>19</v>
      </c>
      <c r="B23" s="17" t="s">
        <v>42</v>
      </c>
      <c r="C23" s="17" t="s">
        <v>21</v>
      </c>
      <c r="D23" s="17" t="s">
        <v>22</v>
      </c>
      <c r="E23" s="17" t="n">
        <v>1</v>
      </c>
      <c r="F23" s="18" t="n">
        <v>70000</v>
      </c>
      <c r="G23" s="18" t="n">
        <v>70000</v>
      </c>
      <c r="H23" s="18" t="n">
        <v>80000</v>
      </c>
      <c r="I23" s="19" t="n"/>
      <c r="J23" s="20" t="n"/>
      <c r="K23" s="20" t="n">
        <f aca="false" ca="false" dt2D="false" dtr="false" t="normal">AVERAGE(F23:H23)</f>
        <v>73333.33333333333</v>
      </c>
      <c r="L23" s="21" t="n">
        <f aca="false" ca="false" dt2D="false" dtr="false" t="normal">SQRT(SUM(POWER(H23-K23, 2), POWER(G23-K23, 2), POWER(F23-K23, 2))/(COLUMNS(F23:H23)-1))</f>
        <v>5773.502691896258</v>
      </c>
      <c r="M23" s="21" t="n">
        <f aca="false" ca="false" dt2D="false" dtr="false" t="normal">L23/K23*100</f>
        <v>7.87295821622217</v>
      </c>
      <c r="N23" s="22" t="n">
        <f aca="false" ca="false" dt2D="false" dtr="false" t="normal">K23</f>
        <v>73333.33333333333</v>
      </c>
      <c r="O23" s="22" t="n">
        <f aca="false" ca="false" dt2D="false" dtr="false" t="normal">N23*E23</f>
        <v>73333.33333333333</v>
      </c>
    </row>
    <row customFormat="true" ht="12.75" outlineLevel="0" r="24" s="15">
      <c r="A24" s="16" t="n">
        <v>20</v>
      </c>
      <c r="B24" s="17" t="s">
        <v>43</v>
      </c>
      <c r="C24" s="17" t="s">
        <v>21</v>
      </c>
      <c r="D24" s="17" t="s">
        <v>22</v>
      </c>
      <c r="E24" s="17" t="n">
        <v>1</v>
      </c>
      <c r="F24" s="18" t="n">
        <v>10000</v>
      </c>
      <c r="G24" s="18" t="n">
        <v>10000</v>
      </c>
      <c r="H24" s="18" t="n">
        <v>10000</v>
      </c>
      <c r="I24" s="19" t="n"/>
      <c r="J24" s="20" t="n"/>
      <c r="K24" s="20" t="n">
        <f aca="false" ca="false" dt2D="false" dtr="false" t="normal">AVERAGE(F24:H24)</f>
        <v>10000</v>
      </c>
      <c r="L24" s="21" t="n">
        <f aca="false" ca="false" dt2D="false" dtr="false" t="normal">SQRT(SUM(POWER(H24-K24, 2), POWER(G24-K24, 2), POWER(F24-K24, 2))/(COLUMNS(F24:H24)-1))</f>
        <v>0</v>
      </c>
      <c r="M24" s="21" t="n">
        <f aca="false" ca="false" dt2D="false" dtr="false" t="normal">L24/K24*100</f>
        <v>0</v>
      </c>
      <c r="N24" s="22" t="n">
        <f aca="false" ca="false" dt2D="false" dtr="false" t="normal">K24</f>
        <v>10000</v>
      </c>
      <c r="O24" s="22" t="n">
        <f aca="false" ca="false" dt2D="false" dtr="false" t="normal">N24*E24</f>
        <v>10000</v>
      </c>
    </row>
    <row customFormat="true" customHeight="true" ht="21" outlineLevel="0" r="25" s="15">
      <c r="A25" s="16" t="n">
        <v>21</v>
      </c>
      <c r="B25" s="17" t="s">
        <v>44</v>
      </c>
      <c r="C25" s="17" t="s">
        <v>21</v>
      </c>
      <c r="D25" s="17" t="s">
        <v>22</v>
      </c>
      <c r="E25" s="17" t="n">
        <v>1</v>
      </c>
      <c r="F25" s="18" t="n">
        <v>2000</v>
      </c>
      <c r="G25" s="18" t="n">
        <v>2000</v>
      </c>
      <c r="H25" s="18" t="n">
        <v>2000</v>
      </c>
      <c r="I25" s="19" t="n"/>
      <c r="J25" s="20" t="n"/>
      <c r="K25" s="20" t="n">
        <f aca="false" ca="false" dt2D="false" dtr="false" t="normal">AVERAGE(F25:H25)</f>
        <v>2000</v>
      </c>
      <c r="L25" s="21" t="n">
        <f aca="false" ca="false" dt2D="false" dtr="false" t="normal">SQRT(SUM(POWER(H25-K25, 2), POWER(G25-K25, 2), POWER(F25-K25, 2))/(COLUMNS(F25:H25)-1))</f>
        <v>0</v>
      </c>
      <c r="M25" s="21" t="n">
        <f aca="false" ca="false" dt2D="false" dtr="false" t="normal">L25/K25*100</f>
        <v>0</v>
      </c>
      <c r="N25" s="22" t="n">
        <f aca="false" ca="false" dt2D="false" dtr="false" t="normal">K25</f>
        <v>2000</v>
      </c>
      <c r="O25" s="22" t="n">
        <f aca="false" ca="false" dt2D="false" dtr="false" t="normal">N25*E25</f>
        <v>2000</v>
      </c>
    </row>
    <row customFormat="true" customHeight="true" ht="21" outlineLevel="0" r="26" s="15">
      <c r="A26" s="4" t="s">
        <v>45</v>
      </c>
      <c r="B26" s="6" t="s"/>
      <c r="C26" s="6" t="s"/>
      <c r="D26" s="6" t="s"/>
      <c r="E26" s="6" t="s"/>
      <c r="F26" s="6" t="s"/>
      <c r="G26" s="6" t="s"/>
      <c r="H26" s="6" t="s"/>
      <c r="I26" s="6" t="s"/>
      <c r="J26" s="6" t="s"/>
      <c r="K26" s="6" t="s"/>
      <c r="L26" s="6" t="s"/>
      <c r="M26" s="6" t="s"/>
      <c r="N26" s="7" t="s"/>
      <c r="O26" s="23" t="n">
        <f aca="false" ca="false" dt2D="false" dtr="false" t="normal">SUM(O5:O25)</f>
        <v>210499.99999999997</v>
      </c>
    </row>
    <row customHeight="true" ht="15.75" outlineLevel="0" r="27">
      <c r="A27" s="24" t="s">
        <v>46</v>
      </c>
      <c r="B27" s="25" t="s"/>
      <c r="C27" s="25" t="s"/>
      <c r="D27" s="25" t="s"/>
      <c r="E27" s="25" t="s"/>
      <c r="F27" s="25" t="s"/>
      <c r="G27" s="25" t="s"/>
      <c r="H27" s="26" t="s"/>
      <c r="I27" s="27" t="n"/>
      <c r="J27" s="27" t="n"/>
      <c r="K27" s="28" t="n">
        <f aca="false" ca="false" dt2D="false" dtr="false" t="normal">O26</f>
        <v>210499.99999999997</v>
      </c>
      <c r="L27" s="29" t="s">
        <v>47</v>
      </c>
      <c r="M27" s="29" t="n"/>
      <c r="N27" s="29" t="n"/>
      <c r="O27" s="30" t="n"/>
    </row>
    <row customHeight="true" ht="15.75" outlineLevel="0" r="28">
      <c r="A28" s="31" t="s">
        <v>48</v>
      </c>
      <c r="B28" s="31" t="s"/>
      <c r="C28" s="31" t="s"/>
      <c r="D28" s="31" t="s"/>
      <c r="E28" s="31" t="s"/>
      <c r="F28" s="31" t="s"/>
      <c r="G28" s="31" t="s"/>
      <c r="H28" s="31" t="s"/>
      <c r="I28" s="31" t="s"/>
      <c r="J28" s="31" t="s"/>
      <c r="K28" s="31" t="s"/>
      <c r="L28" s="31" t="s"/>
      <c r="M28" s="31" t="s"/>
      <c r="N28" s="31" t="s"/>
      <c r="O28" s="31" t="s"/>
    </row>
    <row outlineLevel="0" r="29">
      <c r="A29" s="32" t="n"/>
      <c r="B29" s="32" t="s"/>
      <c r="C29" s="32" t="s"/>
      <c r="D29" s="32" t="s"/>
      <c r="E29" s="1" t="n"/>
      <c r="F29" s="33" t="n"/>
      <c r="G29" s="34" t="n"/>
      <c r="H29" s="35" t="n"/>
      <c r="I29" s="35" t="n"/>
      <c r="J29" s="35" t="n"/>
      <c r="K29" s="30" t="n"/>
      <c r="L29" s="30" t="n"/>
      <c r="M29" s="30" t="n"/>
      <c r="N29" s="30" t="n"/>
      <c r="O29" s="30" t="n"/>
    </row>
    <row outlineLevel="0" r="30">
      <c r="A30" s="1" t="n"/>
      <c r="B30" s="1" t="n"/>
      <c r="C30" s="1" t="n"/>
      <c r="D30" s="1" t="n"/>
      <c r="E30" s="1" t="n"/>
      <c r="F30" s="1" t="n"/>
      <c r="G30" s="1" t="n"/>
      <c r="H30" s="1" t="n"/>
      <c r="I30" s="1" t="n"/>
      <c r="J30" s="1" t="n"/>
      <c r="K30" s="1" t="n"/>
      <c r="L30" s="1" t="n"/>
      <c r="M30" s="1" t="n"/>
      <c r="N30" s="1" t="n"/>
      <c r="O30" s="1" t="n"/>
    </row>
    <row outlineLevel="0" r="31">
      <c r="A31" s="1" t="n"/>
      <c r="B31" s="1" t="n"/>
      <c r="C31" s="1" t="n"/>
      <c r="D31" s="1" t="n"/>
      <c r="E31" s="1" t="n"/>
      <c r="F31" s="1" t="n"/>
      <c r="G31" s="1" t="n"/>
      <c r="H31" s="1" t="n"/>
      <c r="I31" s="1" t="n"/>
      <c r="J31" s="1" t="n"/>
      <c r="K31" s="1" t="n"/>
      <c r="L31" s="1" t="n"/>
      <c r="M31" s="1" t="n"/>
      <c r="N31" s="1" t="n"/>
      <c r="O31" s="1" t="n"/>
    </row>
    <row outlineLevel="0" r="32">
      <c r="A32" s="1" t="n"/>
      <c r="B32" s="1" t="n"/>
      <c r="C32" s="1" t="n"/>
      <c r="D32" s="1" t="n"/>
      <c r="E32" s="1" t="n"/>
      <c r="F32" s="1" t="n"/>
      <c r="G32" s="1" t="n"/>
      <c r="H32" s="1" t="n"/>
      <c r="I32" s="1" t="n"/>
      <c r="J32" s="1" t="n"/>
      <c r="K32" s="1" t="n"/>
      <c r="L32" s="1" t="n"/>
      <c r="M32" s="1" t="n"/>
      <c r="N32" s="1" t="n"/>
      <c r="O32" s="1" t="n"/>
    </row>
    <row outlineLevel="0" r="33">
      <c r="K33" s="36" t="n"/>
    </row>
  </sheetData>
  <mergeCells count="14">
    <mergeCell ref="A27:H27"/>
    <mergeCell ref="A28:O28"/>
    <mergeCell ref="A29:D29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  <mergeCell ref="A26:N2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  <drawing r:id="rId1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MyOffice-CoreFramework-Windows/26-1013.725.7203.647.3@RELEASE-DESKTOP-YERBA-RC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2025-05-22T05:34:53Z</dcterms:modified>
</cp:coreProperties>
</file>