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счет НМЦК" sheetId="1" state="visible" r:id="rId3"/>
    <sheet name="Обоснование_НМЦК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<sst xmlns="http://schemas.openxmlformats.org/spreadsheetml/2006/main" count="47" uniqueCount="44">
  <si>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Расчет начальной (максимальной) цены контракта по методу сопоставимых цен (анализа рынка)</t>
  </si>
  <si>
    <t xml:space="preserve">Поставщик №1</t>
  </si>
  <si>
    <t xml:space="preserve">Поставщик №2</t>
  </si>
  <si>
    <t xml:space="preserve">Поставщик №3</t>
  </si>
  <si>
    <t xml:space="preserve">Поставщик №4</t>
  </si>
  <si>
    <t xml:space="preserve">Поставщик №5</t>
  </si>
  <si>
    <t xml:space="preserve">№ п/п</t>
  </si>
  <si>
    <t xml:space="preserve">Наименование товара</t>
  </si>
  <si>
    <t xml:space="preserve">Ед. изм.</t>
  </si>
  <si>
    <t xml:space="preserve">Кол-во</t>
  </si>
  <si>
    <t xml:space="preserve">Коммерческое предложение б/н от 27.03.2025г.</t>
  </si>
  <si>
    <t xml:space="preserve">Коммерческое предложение исх.№25 от 28.03.2025г.</t>
  </si>
  <si>
    <t xml:space="preserve">Коммерческое предложение №МФ9-000858 от 27.03.2025г.</t>
  </si>
  <si>
    <t xml:space="preserve">Коэффициент вариаций</t>
  </si>
  <si>
    <r>
      <rPr>
        <b val="true"/>
        <sz val="9"/>
        <color rgb="FF000000"/>
        <rFont val="Times New Roman"/>
        <family val="1"/>
        <charset val="1"/>
      </rPr>
      <t xml:space="preserve">НМЦ за единицу </t>
    </r>
    <r>
      <rPr>
        <sz val="9"/>
        <color rgb="FF000000"/>
        <rFont val="Times New Roman"/>
        <family val="1"/>
        <charset val="1"/>
      </rPr>
      <t xml:space="preserve">&lt;ц&gt; - среднее арифметическое значение</t>
    </r>
  </si>
  <si>
    <t xml:space="preserve">Среднее квадратичное отклонение</t>
  </si>
  <si>
    <t xml:space="preserve">Минимальное предложение поставщиков (снижена Заказчиком в соответствии с отсутствием необходимых лимитов бюджетных обязательств, в целях экономии бюджетных средств и на основании статьи 34 Бюджетного кодекса Российской Федерации) в соответствии с п. 4.7. Распоряжения Правительства Нижегородской области от 10.05.2006г. №319-р </t>
  </si>
  <si>
    <t xml:space="preserve">НМЦК</t>
  </si>
  <si>
    <t xml:space="preserve">Принтер</t>
  </si>
  <si>
    <t xml:space="preserve">шт</t>
  </si>
  <si>
    <t xml:space="preserve">Многофункциональное устройство (МФУ)</t>
  </si>
  <si>
    <t xml:space="preserve">ИТОГО:</t>
  </si>
  <si>
    <t xml:space="preserve">Определение НМЦК проводилось методом сопоставимых рыночных цен (анализ рынка), т.к. этот метод наиболее полно удовлетворяет потребностям заказчика, обеспечивая условия конкуренции при выборе товаров, работ, услуг, которые обладают улучшенными техническими и качественными характеристиками и свойствами (Приказ №567 от 02.10.2013г.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).</t>
  </si>
  <si>
    <t xml:space="preserve">Коэффициент вариации по позициям менее 33% - совокупность цен принимается однородной</t>
  </si>
  <si>
    <t xml:space="preserve">*      Н(М)ЦК - начальная (максимальная) цена контракта</t>
  </si>
  <si>
    <t xml:space="preserve">Ответственный за ТЗ.:____________________________/Крашенниников А.Ю./</t>
  </si>
  <si>
    <t xml:space="preserve">Зам.главного врача по экономическим вопросам _______________/Романова М.А./</t>
  </si>
  <si>
    <t xml:space="preserve">Исполнитель Начальник ОКС: Рыжова М.А.(тел.:258-21-85)_______________________</t>
  </si>
  <si>
    <t xml:space="preserve">Главный бухгалтер________________________/Войкина Н.В./</t>
  </si>
  <si>
    <t xml:space="preserve">Обоснование начальной (максимальной) цены контракта</t>
  </si>
  <si>
    <t xml:space="preserve"> Поставка мебели </t>
  </si>
  <si>
    <t xml:space="preserve">(Указывается предмет контракта, заключаемого по результатам закупочной процедуры)</t>
  </si>
  <si>
    <t xml:space="preserve">Основные характеристики объекта закупки</t>
  </si>
  <si>
    <t xml:space="preserve">См. Прил. 3 Описание объекта закупки</t>
  </si>
  <si>
    <t xml:space="preserve">Используемый метод определения НМЦК с обоснованием:</t>
  </si>
  <si>
    <t xml:space="preserve">Определение НМЦК методом сопоставимых рыночных цен (анализ рынка), т.к. этот метод наиболее полно удовлетворяет потребностям заказчика, обеспечивая условия конкуренции при выборе товаров, работ, услуг, которые обладают улучшенными техническими и качественными характеристиками и свойствами. Выводы о цене контракта делались на основе информации о цене товара, полученных из предложений поставщиков и сведения из реестра контрактов.</t>
  </si>
  <si>
    <t xml:space="preserve">Расчет НМЦК</t>
  </si>
  <si>
    <t xml:space="preserve"> 1 461547,50 (расчет цены см. Приложение №1)</t>
  </si>
  <si>
    <t xml:space="preserve">Дата подготовки обоснования НМЦК:                                                                                                                      24.10.2022</t>
  </si>
  <si>
    <t xml:space="preserve">Работник контрактной службы/контрактный управляющий:</t>
  </si>
  <si>
    <t xml:space="preserve">Начальник отдела контрактной службы____________</t>
  </si>
  <si>
    <t xml:space="preserve">(должность)</t>
  </si>
  <si>
    <t xml:space="preserve">__________________________/Е.Н. Абдулхаева/</t>
  </si>
  <si>
    <t xml:space="preserve">ФИО исполнителя/контактный телефон: С.А. Кузьменко 2582185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</si>
</sst>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</font>
    <font>
      <sz val="9"/>
      <name val="Arial"/>
      <family val="2"/>
      <charset val="204"/>
    </font>
    <font>
      <b val="true"/>
      <sz val="11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4"/>
      <name val="Arial"/>
      <family val="2"/>
      <charset val="204"/>
    </font>
    <font>
      <b val="true"/>
      <sz val="9"/>
      <color rgb="FF000000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204"/>
    </font>
    <font>
      <sz val="9"/>
      <name val="Times New Roman"/>
      <family val="1"/>
      <charset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0"/>
      <name val="Times New Roman"/>
      <family val="1"/>
      <charset val="1"/>
    </font>
    <font>
      <b val="true"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i val="true"/>
      <sz val="8"/>
      <name val="Times New Roman"/>
      <family val="1"/>
      <charset val="204"/>
    </font>
    <font>
      <b val="true"/>
      <i val="true"/>
      <sz val="8"/>
      <name val="Arial"/>
      <family val="2"/>
      <charset val="204"/>
    </font>
    <font>
      <b val="true"/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7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distributed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  <cellStyle name="TableStyleLight1 2" xfId="21"/>
    <cellStyle name="Обычный 2" xfId="22"/>
    <cellStyle name="Обычный 3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92520</xdr:colOff>
      <xdr:row>3</xdr:row>
      <xdr:rowOff>1420560</xdr:rowOff>
    </xdr:from>
    <xdr:to>
      <xdr:col>9</xdr:col>
      <xdr:colOff>709560</xdr:colOff>
      <xdr:row>3</xdr:row>
      <xdr:rowOff>1739160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7527240" y="2395800"/>
          <a:ext cx="617040" cy="3186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63360</xdr:colOff>
      <xdr:row>3</xdr:row>
      <xdr:rowOff>1582200</xdr:rowOff>
    </xdr:from>
    <xdr:to>
      <xdr:col>11</xdr:col>
      <xdr:colOff>801000</xdr:colOff>
      <xdr:row>3</xdr:row>
      <xdr:rowOff>1938240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9260640" y="2557440"/>
          <a:ext cx="737640" cy="356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13</xdr:col>
      <xdr:colOff>57240</xdr:colOff>
      <xdr:row>3</xdr:row>
      <xdr:rowOff>1375200</xdr:rowOff>
    </xdr:from>
    <xdr:to>
      <xdr:col>13</xdr:col>
      <xdr:colOff>1052640</xdr:colOff>
      <xdr:row>3</xdr:row>
      <xdr:rowOff>1643040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12244680" y="2350440"/>
          <a:ext cx="995400" cy="2678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O1" activeCellId="0" sqref="O1"/>
    </sheetView>
  </sheetViews>
  <sheetFormatPr defaultColWidth="9.1484375" defaultRowHeight="12.8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24.71"/>
    <col collapsed="false" customWidth="true" hidden="false" outlineLevel="0" max="3" min="3" style="1" width="4.57"/>
    <col collapsed="false" customWidth="true" hidden="false" outlineLevel="0" max="4" min="4" style="1" width="5.29"/>
    <col collapsed="false" customWidth="true" hidden="false" outlineLevel="0" max="5" min="5" style="1" width="13.57"/>
    <col collapsed="false" customWidth="true" hidden="false" outlineLevel="0" max="6" min="6" style="1" width="13.42"/>
    <col collapsed="false" customWidth="true" hidden="false" outlineLevel="0" max="7" min="7" style="1" width="13.39"/>
    <col collapsed="false" customWidth="true" hidden="false" outlineLevel="0" max="8" min="8" style="1" width="12.86"/>
    <col collapsed="false" customWidth="true" hidden="false" outlineLevel="0" max="9" min="9" style="1" width="14.25"/>
    <col collapsed="false" customWidth="true" hidden="false" outlineLevel="0" max="10" min="10" style="1" width="12.86"/>
    <col collapsed="false" customWidth="true" hidden="false" outlineLevel="0" max="11" min="11" style="1" width="12.15"/>
    <col collapsed="false" customWidth="true" hidden="false" outlineLevel="0" max="12" min="12" style="1" width="14.86"/>
    <col collapsed="false" customWidth="true" hidden="false" outlineLevel="0" max="13" min="13" style="1" width="27.57"/>
    <col collapsed="false" customWidth="true" hidden="false" outlineLevel="0" max="14" min="14" style="1" width="16.57"/>
    <col collapsed="false" customWidth="true" hidden="false" outlineLevel="0" max="15" min="15" style="1" width="22.15"/>
    <col collapsed="false" customWidth="true" hidden="false" outlineLevel="0" max="1025" min="16" style="1" width="11.57"/>
    <col collapsed="false" customWidth="false" hidden="false" outlineLevel="0" max="16383" min="1026" style="1" width="9.14"/>
    <col collapsed="false" customWidth="true" hidden="false" outlineLevel="0" max="16384" min="16384" style="1" width="11.53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39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4" hidden="false" customHeight="true" outlineLevel="0" collapsed="false">
      <c r="A3" s="4"/>
      <c r="B3" s="4"/>
      <c r="C3" s="4"/>
      <c r="D3" s="4"/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6"/>
      <c r="K3" s="6"/>
      <c r="L3" s="6"/>
      <c r="M3" s="6"/>
      <c r="N3" s="6"/>
    </row>
    <row r="4" s="14" customFormat="true" ht="186.75" hidden="false" customHeight="true" outlineLevel="0" collapsed="false">
      <c r="A4" s="7" t="s">
        <v>6</v>
      </c>
      <c r="B4" s="8" t="s">
        <v>7</v>
      </c>
      <c r="C4" s="9" t="s">
        <v>8</v>
      </c>
      <c r="D4" s="9" t="s">
        <v>9</v>
      </c>
      <c r="E4" s="10" t="s">
        <v>10</v>
      </c>
      <c r="F4" s="10" t="s">
        <v>11</v>
      </c>
      <c r="G4" s="10" t="s">
        <v>12</v>
      </c>
      <c r="H4" s="10" t="s">
        <v>10</v>
      </c>
      <c r="I4" s="10" t="s">
        <v>10</v>
      </c>
      <c r="J4" s="11" t="s">
        <v>13</v>
      </c>
      <c r="K4" s="11" t="s">
        <v>14</v>
      </c>
      <c r="L4" s="11" t="s">
        <v>15</v>
      </c>
      <c r="M4" s="12" t="s">
        <v>16</v>
      </c>
      <c r="N4" s="13" t="s">
        <v>17</v>
      </c>
    </row>
    <row r="5" customFormat="false" ht="48.5" hidden="false" customHeight="true" outlineLevel="0" collapsed="false">
      <c r="A5" s="15" t="n">
        <v>1</v>
      </c>
      <c r="B5" s="16" t="s">
        <v>18</v>
      </c>
      <c r="C5" s="15" t="s">
        <v>19</v>
      </c>
      <c r="D5" s="15" t="n">
        <v>10</v>
      </c>
      <c r="E5" s="17" t="n">
        <v>27999</v>
      </c>
      <c r="F5" s="17" t="n">
        <v>30000</v>
      </c>
      <c r="G5" s="17" t="n">
        <v>32299</v>
      </c>
      <c r="H5" s="17" t="n">
        <v>28822.5</v>
      </c>
      <c r="I5" s="17" t="n">
        <v>27450</v>
      </c>
      <c r="J5" s="17" t="n">
        <f aca="false">L5/K5*100</f>
        <v>6.56760628505498</v>
      </c>
      <c r="K5" s="17" t="n">
        <f aca="false">ROUND((E5+F5+G5+H5+I5)/5,2)</f>
        <v>29314.1</v>
      </c>
      <c r="L5" s="17" t="n">
        <f aca="false">STDEV(E5:I5)</f>
        <v>1925.2346740073</v>
      </c>
      <c r="M5" s="17" t="n">
        <v>27450</v>
      </c>
      <c r="N5" s="18" t="n">
        <f aca="false">M5*D5</f>
        <v>274500</v>
      </c>
      <c r="O5" s="19"/>
    </row>
    <row r="6" customFormat="false" ht="48.5" hidden="false" customHeight="true" outlineLevel="0" collapsed="false">
      <c r="A6" s="15" t="n">
        <v>2</v>
      </c>
      <c r="B6" s="16" t="s">
        <v>20</v>
      </c>
      <c r="C6" s="15" t="s">
        <v>19</v>
      </c>
      <c r="D6" s="15" t="n">
        <v>26</v>
      </c>
      <c r="E6" s="17" t="n">
        <v>13994.4</v>
      </c>
      <c r="F6" s="17"/>
      <c r="G6" s="17"/>
      <c r="H6" s="17" t="n">
        <v>14406</v>
      </c>
      <c r="I6" s="17" t="n">
        <v>13720</v>
      </c>
      <c r="J6" s="17" t="n">
        <f aca="false">L6/K6*100</f>
        <v>2.45923004160015</v>
      </c>
      <c r="K6" s="17" t="n">
        <f aca="false">ROUND((E6+H6+I6)/3,2)</f>
        <v>14040.13</v>
      </c>
      <c r="L6" s="17" t="n">
        <f aca="false">STDEV(E6:I6)</f>
        <v>345.279094839716</v>
      </c>
      <c r="M6" s="17" t="n">
        <v>13720</v>
      </c>
      <c r="N6" s="18" t="n">
        <f aca="false">M6*D6</f>
        <v>356720</v>
      </c>
      <c r="O6" s="19"/>
    </row>
    <row r="7" customFormat="false" ht="21.45" hidden="false" customHeight="true" outlineLevel="0" collapsed="false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 t="s">
        <v>21</v>
      </c>
      <c r="N7" s="22" t="n">
        <f aca="false">SUM(N5:N6)</f>
        <v>631220</v>
      </c>
    </row>
    <row r="8" customFormat="false" ht="43.8" hidden="false" customHeight="true" outlineLevel="0" collapsed="false">
      <c r="A8" s="23" t="s">
        <v>22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="14" customFormat="true" ht="18.75" hidden="false" customHeight="true" outlineLevel="0" collapsed="false">
      <c r="A9" s="23" t="s">
        <v>23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customFormat="false" ht="12.8" hidden="false" customHeight="false" outlineLevel="0" collapsed="false">
      <c r="A10" s="25" t="s">
        <v>24</v>
      </c>
      <c r="B10" s="25"/>
      <c r="C10" s="25"/>
      <c r="D10" s="25"/>
      <c r="E10" s="25"/>
      <c r="F10" s="25"/>
      <c r="G10" s="25"/>
      <c r="H10" s="25"/>
      <c r="I10" s="25"/>
      <c r="J10" s="26"/>
      <c r="K10" s="27"/>
      <c r="L10" s="28"/>
      <c r="M10" s="28"/>
      <c r="N10" s="29"/>
    </row>
    <row r="11" customFormat="false" ht="12.8" hidden="false" customHeight="false" outlineLevel="0" collapsed="false">
      <c r="A11" s="30"/>
      <c r="B11" s="30"/>
      <c r="C11" s="30"/>
      <c r="D11" s="30"/>
      <c r="E11" s="30"/>
      <c r="F11" s="30"/>
      <c r="G11" s="31"/>
      <c r="H11" s="31"/>
      <c r="I11" s="31"/>
      <c r="J11" s="26"/>
      <c r="K11" s="27"/>
      <c r="L11" s="28"/>
      <c r="M11" s="28"/>
      <c r="N11" s="29"/>
    </row>
    <row r="12" customFormat="false" ht="15" hidden="false" customHeight="false" outlineLevel="0" collapsed="false">
      <c r="A12" s="32" t="s">
        <v>25</v>
      </c>
      <c r="B12" s="32"/>
      <c r="C12" s="32"/>
      <c r="D12" s="32"/>
      <c r="E12" s="32"/>
      <c r="F12" s="33"/>
      <c r="G12" s="32"/>
      <c r="H12" s="32"/>
      <c r="I12" s="32"/>
      <c r="J12" s="32" t="s">
        <v>26</v>
      </c>
      <c r="K12" s="32"/>
      <c r="L12" s="34"/>
      <c r="M12" s="32"/>
      <c r="N12" s="34"/>
      <c r="O12" s="35"/>
    </row>
    <row r="13" customFormat="false" ht="15" hidden="false" customHeight="true" outlineLevel="0" collapsed="false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4"/>
      <c r="M13" s="32"/>
      <c r="N13" s="34"/>
      <c r="O13" s="35"/>
    </row>
    <row r="14" customFormat="false" ht="13.8" hidden="false" customHeight="false" outlineLevel="0" collapsed="false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4"/>
      <c r="M14" s="32"/>
      <c r="N14" s="34"/>
      <c r="O14" s="36"/>
    </row>
    <row r="15" customFormat="false" ht="13.8" hidden="false" customHeight="false" outlineLevel="0" collapsed="false">
      <c r="A15" s="32" t="s">
        <v>27</v>
      </c>
      <c r="B15" s="32"/>
      <c r="C15" s="32"/>
      <c r="D15" s="32"/>
      <c r="E15" s="32"/>
      <c r="F15" s="32"/>
      <c r="G15" s="33"/>
      <c r="H15" s="33"/>
      <c r="I15" s="33"/>
      <c r="J15" s="32" t="s">
        <v>28</v>
      </c>
      <c r="K15" s="32"/>
      <c r="L15" s="34"/>
      <c r="M15" s="32"/>
      <c r="N15" s="34"/>
      <c r="O15" s="36"/>
    </row>
  </sheetData>
  <mergeCells count="8">
    <mergeCell ref="A1:N1"/>
    <mergeCell ref="A2:N2"/>
    <mergeCell ref="A3:D3"/>
    <mergeCell ref="J3:N3"/>
    <mergeCell ref="A7:L7"/>
    <mergeCell ref="A8:N8"/>
    <mergeCell ref="A9:N9"/>
    <mergeCell ref="A10:G10"/>
  </mergeCells>
  <printOptions headings="false" gridLines="false" gridLinesSet="true" horizontalCentered="false" verticalCentered="false"/>
  <pageMargins left="0.196527777777778" right="0.196527777777778" top="0.340277777777778" bottom="0.2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cols>
    <col collapsed="false" customWidth="true" hidden="false" outlineLevel="0" max="1" min="1" style="33" width="38.86"/>
    <col collapsed="false" customWidth="false" hidden="false" outlineLevel="0" max="7" min="2" style="33" width="11.57"/>
    <col collapsed="false" customWidth="true" hidden="false" outlineLevel="0" max="8" min="8" style="33" width="23.42"/>
    <col collapsed="false" customWidth="false" hidden="false" outlineLevel="0" max="16384" min="9" style="33" width="11.57"/>
  </cols>
  <sheetData>
    <row r="1" customFormat="false" ht="18.75" hidden="false" customHeight="false" outlineLevel="0" collapsed="false">
      <c r="A1" s="37" t="s">
        <v>29</v>
      </c>
      <c r="B1" s="37"/>
      <c r="C1" s="37"/>
      <c r="D1" s="37"/>
      <c r="E1" s="37"/>
      <c r="F1" s="37"/>
      <c r="G1" s="37"/>
      <c r="H1" s="37"/>
    </row>
    <row r="2" customFormat="false" ht="9.75" hidden="false" customHeight="true" outlineLevel="0" collapsed="false">
      <c r="A2" s="38" t="s">
        <v>30</v>
      </c>
      <c r="B2" s="38"/>
      <c r="C2" s="38"/>
      <c r="D2" s="38"/>
      <c r="E2" s="38"/>
      <c r="F2" s="38"/>
      <c r="G2" s="38"/>
      <c r="H2" s="38"/>
    </row>
    <row r="3" customFormat="false" ht="12.75" hidden="false" customHeight="false" outlineLevel="0" collapsed="false">
      <c r="A3" s="39" t="s">
        <v>31</v>
      </c>
      <c r="B3" s="39"/>
      <c r="C3" s="39"/>
      <c r="D3" s="39"/>
      <c r="E3" s="39"/>
      <c r="F3" s="39"/>
      <c r="G3" s="39"/>
      <c r="H3" s="39"/>
    </row>
    <row r="4" customFormat="false" ht="6.75" hidden="false" customHeight="true" outlineLevel="0" collapsed="false"/>
    <row r="5" customFormat="false" ht="303" hidden="false" customHeight="true" outlineLevel="0" collapsed="false">
      <c r="A5" s="40" t="s">
        <v>32</v>
      </c>
      <c r="B5" s="41" t="s">
        <v>33</v>
      </c>
      <c r="C5" s="41"/>
      <c r="D5" s="41"/>
      <c r="E5" s="41"/>
      <c r="F5" s="41"/>
      <c r="G5" s="41"/>
      <c r="H5" s="41"/>
    </row>
    <row r="6" customFormat="false" ht="48" hidden="false" customHeight="true" outlineLevel="0" collapsed="false">
      <c r="A6" s="40" t="s">
        <v>34</v>
      </c>
      <c r="B6" s="42" t="s">
        <v>35</v>
      </c>
      <c r="C6" s="42"/>
      <c r="D6" s="42"/>
      <c r="E6" s="42"/>
      <c r="F6" s="42"/>
      <c r="G6" s="42"/>
      <c r="H6" s="42"/>
    </row>
    <row r="7" customFormat="false" ht="19.5" hidden="false" customHeight="true" outlineLevel="0" collapsed="false">
      <c r="A7" s="40" t="s">
        <v>36</v>
      </c>
      <c r="B7" s="43" t="s">
        <v>37</v>
      </c>
      <c r="C7" s="43"/>
      <c r="D7" s="43"/>
      <c r="E7" s="43"/>
      <c r="F7" s="43"/>
      <c r="G7" s="43"/>
      <c r="H7" s="43"/>
    </row>
    <row r="8" s="45" customFormat="true" ht="12.75" hidden="false" customHeight="true" outlineLevel="0" collapsed="false">
      <c r="A8" s="44" t="s">
        <v>38</v>
      </c>
      <c r="B8" s="44"/>
      <c r="C8" s="44"/>
      <c r="D8" s="44"/>
      <c r="E8" s="44"/>
      <c r="F8" s="44"/>
      <c r="G8" s="44"/>
      <c r="H8" s="44"/>
    </row>
    <row r="9" s="45" customFormat="true" ht="9" hidden="false" customHeight="true" outlineLevel="0" collapsed="false">
      <c r="A9" s="33"/>
      <c r="B9" s="33"/>
      <c r="C9" s="33"/>
      <c r="D9" s="33"/>
      <c r="E9" s="33"/>
      <c r="F9" s="33"/>
      <c r="G9" s="33"/>
      <c r="H9" s="33"/>
    </row>
    <row r="10" s="45" customFormat="true" ht="11.25" hidden="false" customHeight="false" outlineLevel="0" collapsed="false">
      <c r="A10" s="45" t="s">
        <v>39</v>
      </c>
    </row>
    <row r="11" s="45" customFormat="true" ht="11.25" hidden="false" customHeight="false" outlineLevel="0" collapsed="false">
      <c r="A11" s="45" t="s">
        <v>40</v>
      </c>
    </row>
    <row r="12" s="45" customFormat="true" ht="11.25" hidden="false" customHeight="false" outlineLevel="0" collapsed="false">
      <c r="A12" s="45" t="s">
        <v>41</v>
      </c>
    </row>
    <row r="13" s="45" customFormat="true" ht="11.25" hidden="false" customHeight="false" outlineLevel="0" collapsed="false">
      <c r="A13" s="45" t="s">
        <v>42</v>
      </c>
    </row>
    <row r="14" customFormat="false" ht="11.25" hidden="false" customHeight="false" outlineLevel="0" collapsed="false">
      <c r="A14" s="45" t="s">
        <v>43</v>
      </c>
      <c r="B14" s="45"/>
      <c r="C14" s="45"/>
      <c r="D14" s="45"/>
      <c r="E14" s="45"/>
      <c r="F14" s="45"/>
      <c r="G14" s="45"/>
      <c r="H14" s="45"/>
    </row>
    <row r="15" customFormat="false" ht="11.25" hidden="false" customHeight="false" outlineLevel="0" collapsed="false">
      <c r="A15" s="45"/>
      <c r="B15" s="45"/>
      <c r="C15" s="45"/>
      <c r="D15" s="45"/>
      <c r="E15" s="45"/>
      <c r="F15" s="45"/>
      <c r="G15" s="45"/>
      <c r="H15" s="45"/>
    </row>
  </sheetData>
  <mergeCells count="7">
    <mergeCell ref="A1:H1"/>
    <mergeCell ref="A2:H2"/>
    <mergeCell ref="A3:H3"/>
    <mergeCell ref="B5:H5"/>
    <mergeCell ref="B6:H6"/>
    <mergeCell ref="B7:H7"/>
    <mergeCell ref="A8:H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1486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2014-03-20T11:59:37Z</dcterms:created>
  <dc:creator>Usr</dc:creator>
  <dc:description/>
  <dc:language>ru-RU</dc:language>
  <cp:lastModifiedBy/>
  <cp:lastPrinted>2025-04-08T12:01:15Z</cp:lastPrinted>
  <dcterms:modified xsi:type="dcterms:W3CDTF">2025-04-15T14:28:36Z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