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20" windowHeight="9105" tabRatio="0"/>
  </bookViews>
  <sheets>
    <sheet name="TDSheet" sheetId="1" r:id="rId1"/>
  </sheets>
  <definedNames>
    <definedName name="_xlnm.Print_Area" localSheetId="0">TDSheet!$A$1:$P$280</definedName>
  </definedNames>
  <calcPr calcId="145621" refMode="R1C1"/>
</workbook>
</file>

<file path=xl/calcChain.xml><?xml version="1.0" encoding="utf-8"?>
<calcChain xmlns="http://schemas.openxmlformats.org/spreadsheetml/2006/main">
  <c r="F277" i="1" l="1"/>
  <c r="G277" i="1"/>
  <c r="H277" i="1"/>
  <c r="I277" i="1"/>
  <c r="J277" i="1"/>
  <c r="K277" i="1"/>
  <c r="L277" i="1"/>
  <c r="M277" i="1"/>
  <c r="N277" i="1"/>
  <c r="O277" i="1"/>
  <c r="P277" i="1"/>
  <c r="E277" i="1"/>
  <c r="F269" i="1"/>
  <c r="G269" i="1"/>
  <c r="H269" i="1"/>
  <c r="I269" i="1"/>
  <c r="J269" i="1"/>
  <c r="K269" i="1"/>
  <c r="L269" i="1"/>
  <c r="M269" i="1"/>
  <c r="N269" i="1"/>
  <c r="O269" i="1"/>
  <c r="P269" i="1"/>
  <c r="E269" i="1"/>
  <c r="F249" i="1"/>
  <c r="G249" i="1"/>
  <c r="I249" i="1"/>
  <c r="J249" i="1"/>
  <c r="K249" i="1"/>
  <c r="L249" i="1"/>
  <c r="M249" i="1"/>
  <c r="N249" i="1"/>
  <c r="O249" i="1"/>
  <c r="P249" i="1"/>
  <c r="E249" i="1"/>
  <c r="F240" i="1"/>
  <c r="G240" i="1"/>
  <c r="H240" i="1"/>
  <c r="I240" i="1"/>
  <c r="J240" i="1"/>
  <c r="K240" i="1"/>
  <c r="L240" i="1"/>
  <c r="M240" i="1"/>
  <c r="N240" i="1"/>
  <c r="O240" i="1"/>
  <c r="P240" i="1"/>
  <c r="E240" i="1"/>
  <c r="F222" i="1"/>
  <c r="G222" i="1"/>
  <c r="H222" i="1"/>
  <c r="I222" i="1"/>
  <c r="J222" i="1"/>
  <c r="K222" i="1"/>
  <c r="L222" i="1"/>
  <c r="M222" i="1"/>
  <c r="N222" i="1"/>
  <c r="O222" i="1"/>
  <c r="P222" i="1"/>
  <c r="E222" i="1"/>
  <c r="F212" i="1"/>
  <c r="G212" i="1"/>
  <c r="H212" i="1"/>
  <c r="I212" i="1"/>
  <c r="J212" i="1"/>
  <c r="K212" i="1"/>
  <c r="L212" i="1"/>
  <c r="M212" i="1"/>
  <c r="N212" i="1"/>
  <c r="O212" i="1"/>
  <c r="P212" i="1"/>
  <c r="E212" i="1"/>
  <c r="F193" i="1"/>
  <c r="G193" i="1"/>
  <c r="H193" i="1"/>
  <c r="I193" i="1"/>
  <c r="J193" i="1"/>
  <c r="K193" i="1"/>
  <c r="L193" i="1"/>
  <c r="M193" i="1"/>
  <c r="N193" i="1"/>
  <c r="O193" i="1"/>
  <c r="P193" i="1"/>
  <c r="E193" i="1"/>
  <c r="F184" i="1"/>
  <c r="G184" i="1"/>
  <c r="H184" i="1"/>
  <c r="I184" i="1"/>
  <c r="J184" i="1"/>
  <c r="K184" i="1"/>
  <c r="L184" i="1"/>
  <c r="M184" i="1"/>
  <c r="N184" i="1"/>
  <c r="O184" i="1"/>
  <c r="P184" i="1"/>
  <c r="E184" i="1"/>
  <c r="F165" i="1"/>
  <c r="G165" i="1"/>
  <c r="H165" i="1"/>
  <c r="I165" i="1"/>
  <c r="J165" i="1"/>
  <c r="K165" i="1"/>
  <c r="L165" i="1"/>
  <c r="M165" i="1"/>
  <c r="N165" i="1"/>
  <c r="O165" i="1"/>
  <c r="P165" i="1"/>
  <c r="E165" i="1"/>
  <c r="F155" i="1"/>
  <c r="G155" i="1"/>
  <c r="H155" i="1"/>
  <c r="I155" i="1"/>
  <c r="J155" i="1"/>
  <c r="K155" i="1"/>
  <c r="L155" i="1"/>
  <c r="M155" i="1"/>
  <c r="N155" i="1"/>
  <c r="O155" i="1"/>
  <c r="P155" i="1"/>
  <c r="E155" i="1"/>
  <c r="F137" i="1"/>
  <c r="G137" i="1"/>
  <c r="H137" i="1"/>
  <c r="I137" i="1"/>
  <c r="J137" i="1"/>
  <c r="K137" i="1"/>
  <c r="L137" i="1"/>
  <c r="M137" i="1"/>
  <c r="N137" i="1"/>
  <c r="O137" i="1"/>
  <c r="P137" i="1"/>
  <c r="E137" i="1"/>
  <c r="F127" i="1"/>
  <c r="G127" i="1"/>
  <c r="H127" i="1"/>
  <c r="I127" i="1"/>
  <c r="J127" i="1"/>
  <c r="K127" i="1"/>
  <c r="L127" i="1"/>
  <c r="M127" i="1"/>
  <c r="N127" i="1"/>
  <c r="O127" i="1"/>
  <c r="P127" i="1"/>
  <c r="E127" i="1"/>
  <c r="F108" i="1"/>
  <c r="G108" i="1"/>
  <c r="H108" i="1"/>
  <c r="I108" i="1"/>
  <c r="J108" i="1"/>
  <c r="K108" i="1"/>
  <c r="L108" i="1"/>
  <c r="M108" i="1"/>
  <c r="N108" i="1"/>
  <c r="O108" i="1"/>
  <c r="P108" i="1"/>
  <c r="E108" i="1"/>
  <c r="F98" i="1"/>
  <c r="G98" i="1"/>
  <c r="H98" i="1"/>
  <c r="I98" i="1"/>
  <c r="J98" i="1"/>
  <c r="K98" i="1"/>
  <c r="L98" i="1"/>
  <c r="M98" i="1"/>
  <c r="N98" i="1"/>
  <c r="O98" i="1"/>
  <c r="P98" i="1"/>
  <c r="E98" i="1"/>
  <c r="F80" i="1"/>
  <c r="G80" i="1"/>
  <c r="H80" i="1"/>
  <c r="I80" i="1"/>
  <c r="J80" i="1"/>
  <c r="K80" i="1"/>
  <c r="L80" i="1"/>
  <c r="M80" i="1"/>
  <c r="N80" i="1"/>
  <c r="O80" i="1"/>
  <c r="P80" i="1"/>
  <c r="E80" i="1"/>
  <c r="F71" i="1"/>
  <c r="G71" i="1"/>
  <c r="H71" i="1"/>
  <c r="I71" i="1"/>
  <c r="J71" i="1"/>
  <c r="K71" i="1"/>
  <c r="L71" i="1"/>
  <c r="M71" i="1"/>
  <c r="N71" i="1"/>
  <c r="O71" i="1"/>
  <c r="P71" i="1"/>
  <c r="E71" i="1"/>
  <c r="F53" i="1"/>
  <c r="G53" i="1"/>
  <c r="H53" i="1"/>
  <c r="I53" i="1"/>
  <c r="J53" i="1"/>
  <c r="K53" i="1"/>
  <c r="L53" i="1"/>
  <c r="M53" i="1"/>
  <c r="N53" i="1"/>
  <c r="O53" i="1"/>
  <c r="P53" i="1"/>
  <c r="E53" i="1"/>
  <c r="F45" i="1"/>
  <c r="G45" i="1"/>
  <c r="H45" i="1"/>
  <c r="I45" i="1"/>
  <c r="J45" i="1"/>
  <c r="K45" i="1"/>
  <c r="L45" i="1"/>
  <c r="M45" i="1"/>
  <c r="N45" i="1"/>
  <c r="O45" i="1"/>
  <c r="P45" i="1"/>
  <c r="E45" i="1"/>
  <c r="F27" i="1"/>
  <c r="G27" i="1"/>
  <c r="H27" i="1"/>
  <c r="I27" i="1"/>
  <c r="J27" i="1"/>
  <c r="K27" i="1"/>
  <c r="L27" i="1"/>
  <c r="M27" i="1"/>
  <c r="N27" i="1"/>
  <c r="O27" i="1"/>
  <c r="P27" i="1"/>
  <c r="E27" i="1"/>
  <c r="F17" i="1"/>
  <c r="G17" i="1"/>
  <c r="H17" i="1"/>
  <c r="I17" i="1"/>
  <c r="J17" i="1"/>
  <c r="K17" i="1"/>
  <c r="L17" i="1"/>
  <c r="M17" i="1"/>
  <c r="N17" i="1"/>
  <c r="O17" i="1"/>
  <c r="P17" i="1"/>
  <c r="E17" i="1"/>
  <c r="E278" i="1" l="1"/>
  <c r="O278" i="1"/>
  <c r="M278" i="1"/>
  <c r="K278" i="1"/>
  <c r="I278" i="1"/>
  <c r="G278" i="1"/>
  <c r="P278" i="1"/>
  <c r="N278" i="1"/>
  <c r="L278" i="1"/>
  <c r="J278" i="1"/>
  <c r="H278" i="1"/>
  <c r="F278" i="1"/>
  <c r="E250" i="1"/>
  <c r="O250" i="1"/>
  <c r="M250" i="1"/>
  <c r="K250" i="1"/>
  <c r="I250" i="1"/>
  <c r="G250" i="1"/>
  <c r="P250" i="1"/>
  <c r="N250" i="1"/>
  <c r="L250" i="1"/>
  <c r="J250" i="1"/>
  <c r="H250" i="1"/>
  <c r="F250" i="1"/>
  <c r="E194" i="1"/>
  <c r="O194" i="1"/>
  <c r="M194" i="1"/>
  <c r="K194" i="1"/>
  <c r="I194" i="1"/>
  <c r="G194" i="1"/>
  <c r="E223" i="1"/>
  <c r="O223" i="1"/>
  <c r="M223" i="1"/>
  <c r="K223" i="1"/>
  <c r="I223" i="1"/>
  <c r="G223" i="1"/>
  <c r="P194" i="1"/>
  <c r="N194" i="1"/>
  <c r="L194" i="1"/>
  <c r="J194" i="1"/>
  <c r="H194" i="1"/>
  <c r="F194" i="1"/>
  <c r="P223" i="1"/>
  <c r="N223" i="1"/>
  <c r="L223" i="1"/>
  <c r="J223" i="1"/>
  <c r="H223" i="1"/>
  <c r="F223" i="1"/>
  <c r="E109" i="1"/>
  <c r="O109" i="1"/>
  <c r="M109" i="1"/>
  <c r="K109" i="1"/>
  <c r="I109" i="1"/>
  <c r="G109" i="1"/>
  <c r="E138" i="1"/>
  <c r="O138" i="1"/>
  <c r="M138" i="1"/>
  <c r="K138" i="1"/>
  <c r="I138" i="1"/>
  <c r="G138" i="1"/>
  <c r="E166" i="1"/>
  <c r="O166" i="1"/>
  <c r="M166" i="1"/>
  <c r="K166" i="1"/>
  <c r="I166" i="1"/>
  <c r="G166" i="1"/>
  <c r="P109" i="1"/>
  <c r="N109" i="1"/>
  <c r="L109" i="1"/>
  <c r="J109" i="1"/>
  <c r="H109" i="1"/>
  <c r="F109" i="1"/>
  <c r="P138" i="1"/>
  <c r="N138" i="1"/>
  <c r="L138" i="1"/>
  <c r="J138" i="1"/>
  <c r="H138" i="1"/>
  <c r="F138" i="1"/>
  <c r="P166" i="1"/>
  <c r="N166" i="1"/>
  <c r="L166" i="1"/>
  <c r="J166" i="1"/>
  <c r="H166" i="1"/>
  <c r="F166" i="1"/>
  <c r="E28" i="1"/>
  <c r="O28" i="1"/>
  <c r="M28" i="1"/>
  <c r="K28" i="1"/>
  <c r="I28" i="1"/>
  <c r="G28" i="1"/>
  <c r="E54" i="1"/>
  <c r="O54" i="1"/>
  <c r="M54" i="1"/>
  <c r="K54" i="1"/>
  <c r="I54" i="1"/>
  <c r="G54" i="1"/>
  <c r="E81" i="1"/>
  <c r="P28" i="1"/>
  <c r="N28" i="1"/>
  <c r="L28" i="1"/>
  <c r="J28" i="1"/>
  <c r="H28" i="1"/>
  <c r="F28" i="1"/>
  <c r="P54" i="1"/>
  <c r="N54" i="1"/>
  <c r="L54" i="1"/>
  <c r="J54" i="1"/>
  <c r="H54" i="1"/>
  <c r="F54" i="1"/>
  <c r="O81" i="1"/>
  <c r="M81" i="1"/>
  <c r="K81" i="1"/>
  <c r="I81" i="1"/>
  <c r="G81" i="1"/>
  <c r="P81" i="1"/>
  <c r="N81" i="1"/>
  <c r="L81" i="1"/>
  <c r="J81" i="1"/>
  <c r="H81" i="1"/>
  <c r="F81" i="1"/>
  <c r="L279" i="1" l="1"/>
  <c r="L280" i="1" s="1"/>
  <c r="P279" i="1"/>
  <c r="P280" i="1" s="1"/>
  <c r="K279" i="1"/>
  <c r="K280" i="1" s="1"/>
  <c r="O279" i="1"/>
  <c r="O280" i="1" s="1"/>
  <c r="F279" i="1"/>
  <c r="F280" i="1" s="1"/>
  <c r="J279" i="1"/>
  <c r="J280" i="1" s="1"/>
  <c r="N279" i="1"/>
  <c r="N280" i="1" s="1"/>
  <c r="I279" i="1"/>
  <c r="I280" i="1" s="1"/>
  <c r="M279" i="1"/>
  <c r="M280" i="1" s="1"/>
  <c r="E279" i="1"/>
  <c r="E280" i="1" s="1"/>
  <c r="G279" i="1"/>
  <c r="G280" i="1" s="1"/>
  <c r="H279" i="1"/>
  <c r="H280" i="1" s="1"/>
</calcChain>
</file>

<file path=xl/sharedStrings.xml><?xml version="1.0" encoding="utf-8"?>
<sst xmlns="http://schemas.openxmlformats.org/spreadsheetml/2006/main" count="444" uniqueCount="106">
  <si>
    <t>День:</t>
  </si>
  <si>
    <t>понедельник</t>
  </si>
  <si>
    <t>Неделя:</t>
  </si>
  <si>
    <t>1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</si>
  <si>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</si>
  <si>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</si>
  <si>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</si>
  <si>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</si>
  <si>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</si>
  <si>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</si>
  <si>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</si>
  <si>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</si>
  <si>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</si>
  <si>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</si>
  <si>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</si>
  <si>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</si>
  <si>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</si>
  <si>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</si>
  <si>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</si>
  <si>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</si>
  <si>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</si>
  <si>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</si>
  <si>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</si>
  <si>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Итого за день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</si>
  <si>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</si>
  <si>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</si>
  <si>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</si>
  <si>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</si>
  <si>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Примерное меню и пищевая ценность приготовляемых блюд (лист 4)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</si>
  <si>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</si>
  <si>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</si>
  <si>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</si>
  <si>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</si>
  <si>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</si>
  <si>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Примерное меню и пищевая ценность приготовляемых блюд (лист 7)</t>
  </si>
  <si>
    <t>Примерное меню и пищевая ценность приготовляемых блюд (лист 8)</t>
  </si>
  <si>
    <t>Примерное меню и пищевая ценность приготовляемых блюд (лист 9)</t>
  </si>
  <si>
    <t>Примерное меню и пищевая ценность приготовляемых блюд (лист 10)</t>
  </si>
  <si>
    <t>Итого за период</t>
  </si>
  <si>
    <t xml:space="preserve">Хлеб пшеничный обогащенный витаминами для детского питания </t>
  </si>
  <si>
    <t xml:space="preserve">Чай витаминизированный </t>
  </si>
  <si>
    <t xml:space="preserve">Кисломолочный продукт для детского питания </t>
  </si>
  <si>
    <t xml:space="preserve">Масло сливочное </t>
  </si>
  <si>
    <t xml:space="preserve">Суп картофельный с горохом и гренками </t>
  </si>
  <si>
    <t>Компот из свежих плодов</t>
  </si>
  <si>
    <t xml:space="preserve">Хлеб ржано-пшеничный для детского питания </t>
  </si>
  <si>
    <t xml:space="preserve">Тефтели из говядины с томатным соусом </t>
  </si>
  <si>
    <t xml:space="preserve">Щи из свежей капусты со сметаной </t>
  </si>
  <si>
    <t xml:space="preserve">Витаминизированный кисель </t>
  </si>
  <si>
    <t xml:space="preserve">Примерное меню и пищевая ценность приготовляемых блюд (лист 1) </t>
  </si>
  <si>
    <t xml:space="preserve">Завтрак  </t>
  </si>
  <si>
    <t xml:space="preserve">Итого за Завтрак </t>
  </si>
  <si>
    <t xml:space="preserve">Обед </t>
  </si>
  <si>
    <t xml:space="preserve">Итого за Обед </t>
  </si>
  <si>
    <t>Завтрак</t>
  </si>
  <si>
    <t xml:space="preserve">Завтрак </t>
  </si>
  <si>
    <t>Итого за Завтрак</t>
  </si>
  <si>
    <t>Обед</t>
  </si>
  <si>
    <t>Итого за Обед</t>
  </si>
  <si>
    <t xml:space="preserve"> 7-11 лет</t>
  </si>
  <si>
    <t xml:space="preserve">  7-11 лет</t>
  </si>
  <si>
    <t>Сок фруктовый</t>
  </si>
  <si>
    <t xml:space="preserve">Борщ с капустой и картофелем со сметаной </t>
  </si>
  <si>
    <t xml:space="preserve">Сыр (порциями) </t>
  </si>
  <si>
    <t>Хлеб пшеничный обогащенный витаминами для детского питания</t>
  </si>
  <si>
    <t>Компот из смеси сухофруктов</t>
  </si>
  <si>
    <t xml:space="preserve">Пудинг творожный со сгущенным молоком </t>
  </si>
  <si>
    <t>Рацион: Пришкольный лагерь</t>
  </si>
  <si>
    <t xml:space="preserve">Яблоко </t>
  </si>
  <si>
    <t xml:space="preserve">Чай с лимоном и сахаром </t>
  </si>
  <si>
    <t xml:space="preserve">Плюшка московская </t>
  </si>
  <si>
    <t xml:space="preserve">Биточки из мяса птицы  с томатным соусом </t>
  </si>
  <si>
    <t xml:space="preserve">Помидоры свежие </t>
  </si>
  <si>
    <t>Яйцо отварное</t>
  </si>
  <si>
    <t xml:space="preserve">Огурцы свежие </t>
  </si>
  <si>
    <t xml:space="preserve">Плов из говядины </t>
  </si>
  <si>
    <t xml:space="preserve">Печенье </t>
  </si>
  <si>
    <t xml:space="preserve">Салат из белокочанной капусты с яблоками </t>
  </si>
  <si>
    <t xml:space="preserve">Суп-лапша </t>
  </si>
  <si>
    <t xml:space="preserve">Картофельное пюре </t>
  </si>
  <si>
    <t xml:space="preserve">Омлет натуральный </t>
  </si>
  <si>
    <t xml:space="preserve">Суп с макаронными изделиями </t>
  </si>
  <si>
    <t xml:space="preserve">Жаркое по-домашнему из мяса птицы отварного </t>
  </si>
  <si>
    <t xml:space="preserve">Напиток яблочно-лимонный </t>
  </si>
  <si>
    <t>Гуляш</t>
  </si>
  <si>
    <t>Салат из свежих помидоров</t>
  </si>
  <si>
    <t>Филе грудки отварное (на суп)</t>
  </si>
  <si>
    <t>Биточки мясные с томатным соусом</t>
  </si>
  <si>
    <t xml:space="preserve">Макаронные изделия отварные с маслом </t>
  </si>
  <si>
    <t>Рагу овощное с мясом птицы (филе)</t>
  </si>
  <si>
    <t>Запеканка творожная со сгущенным молоком</t>
  </si>
  <si>
    <t xml:space="preserve">Каша гречневая вязкая с маслом </t>
  </si>
  <si>
    <t xml:space="preserve">Каша молочная "Дружба" с маслом </t>
  </si>
  <si>
    <t>Салат из свежих огурцов и помидоров</t>
  </si>
  <si>
    <t xml:space="preserve">Рассольник с перловой крупой и сметаной </t>
  </si>
  <si>
    <t xml:space="preserve">Рыба запеченная с овощами </t>
  </si>
  <si>
    <t xml:space="preserve">Макаронные изделия с тертым сыром </t>
  </si>
  <si>
    <t>Салат из свежих огурцов</t>
  </si>
  <si>
    <t xml:space="preserve">Рис отварной с маслом </t>
  </si>
  <si>
    <t>Каша рисовая  на молоке</t>
  </si>
  <si>
    <t xml:space="preserve">Каша пшенная молочная с маслом </t>
  </si>
  <si>
    <t>Каша овсяная "Геркулес" молочная с маслом</t>
  </si>
  <si>
    <t>Каша рисовая молочная с маслом</t>
  </si>
  <si>
    <t>Хлеб ржано-пшеничный для детского питания</t>
  </si>
  <si>
    <t>Рассольник с перловой крупой и сметаной</t>
  </si>
  <si>
    <t xml:space="preserve">                                                                                                                                                           Приложение №1 к Документации
7. Примерное перспективное меню 2-х недельное. Категория: Предварительное меню для детей 7-11 лет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</si>
</sst>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name val="Arial"/>
      <family val="2"/>
    </font>
    <font>
      <b/>
      <sz val="8"/>
      <name val="Arial"/>
      <family val="2"/>
      <charset val="204"/>
    </font>
    <font>
      <u/>
      <sz val="26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b/>
      <sz val="28"/>
      <name val="Arial"/>
      <family val="2"/>
      <charset val="204"/>
    </font>
    <font>
      <u/>
      <sz val="25"/>
      <name val="Arial"/>
      <family val="2"/>
      <charset val="204"/>
    </font>
    <font>
      <u/>
      <sz val="24"/>
      <name val="Arial"/>
      <family val="2"/>
      <charset val="204"/>
    </font>
    <font>
      <sz val="26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NumberFormat="1" applyFont="1" applyAlignment="1"/>
    <xf numFmtId="0" fontId="3" fillId="0" borderId="0" xfId="0" applyFont="1"/>
    <xf numFmtId="0" fontId="4" fillId="0" borderId="0" xfId="0" applyFont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3" fillId="0" borderId="0" xfId="0" applyFont="1" applyBorder="1"/>
    <xf numFmtId="2" fontId="4" fillId="0" borderId="0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top"/>
    </xf>
    <xf numFmtId="164" fontId="4" fillId="0" borderId="0" xfId="0" applyNumberFormat="1" applyFont="1" applyBorder="1" applyAlignment="1">
      <alignment horizontal="center" vertical="top"/>
    </xf>
    <xf numFmtId="0" fontId="5" fillId="0" borderId="0" xfId="0" applyNumberFormat="1" applyFont="1" applyAlignment="1"/>
    <xf numFmtId="0" fontId="7" fillId="0" borderId="0" xfId="0" applyFont="1" applyAlignment="1">
      <alignment horizontal="center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NumberFormat="1" applyFont="1" applyBorder="1" applyAlignment="1">
      <alignment horizontal="center" vertical="top"/>
    </xf>
    <xf numFmtId="1" fontId="8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0" xfId="0" applyFont="1"/>
    <xf numFmtId="0" fontId="8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indent="1"/>
    </xf>
    <xf numFmtId="0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wrapText="1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" fontId="4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indent="1"/>
    </xf>
    <xf numFmtId="0" fontId="3" fillId="0" borderId="8" xfId="0" applyFont="1" applyBorder="1" applyAlignment="1">
      <alignment indent="1"/>
    </xf>
    <xf numFmtId="0" fontId="3" fillId="0" borderId="9" xfId="0" applyFont="1" applyBorder="1" applyAlignment="1">
      <alignment indent="1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Q283"/>
  <sheetViews>
    <sheetView tabSelected="1" view="pageBreakPreview" zoomScale="37" zoomScaleNormal="80" zoomScaleSheetLayoutView="37" workbookViewId="0">
      <selection sqref="A1:P1"/>
    </sheetView>
  </sheetViews>
  <sheetFormatPr defaultColWidth="10.6640625" defaultRowHeight="11.25" x14ac:dyDescent="0.2"/>
  <cols>
    <col min="1" max="1" width="30.83203125" customWidth="1"/>
    <col min="2" max="2" width="16.6640625" customWidth="1"/>
    <col min="3" max="3" width="127.83203125" customWidth="1"/>
    <col min="4" max="7" width="24.83203125" customWidth="1"/>
    <col min="8" max="8" width="31.83203125" customWidth="1"/>
    <col min="9" max="10" width="20.83203125" customWidth="1"/>
    <col min="11" max="11" width="29.5" customWidth="1"/>
    <col min="12" max="12" width="20.83203125" customWidth="1"/>
    <col min="13" max="13" width="24.83203125" customWidth="1"/>
    <col min="14" max="14" width="26.33203125" customWidth="1"/>
    <col min="15" max="15" width="24.1640625" customWidth="1"/>
    <col min="16" max="16" width="20.83203125" customWidth="1"/>
  </cols>
  <sheetData>
    <row r="1" spans="1:16" ht="154.5" customHeight="1" x14ac:dyDescent="0.4">
      <c r="A1" s="49" t="s">
        <v>105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45" customHeight="1" x14ac:dyDescent="0.45">
      <c r="A2" s="3"/>
      <c r="B2" s="3"/>
      <c r="C2" s="1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45" customHeight="1" x14ac:dyDescent="0.5">
      <c r="A3" s="18" t="s">
        <v>49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45" customHeight="1" x14ac:dyDescent="0.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45" customHeight="1" x14ac:dyDescent="0.5">
      <c r="A5" s="5" t="s">
        <v>67</v>
      </c>
      <c r="B5" s="6"/>
      <c r="C5" s="6"/>
      <c r="D5" s="6"/>
      <c r="E5" s="7" t="s">
        <v>0</v>
      </c>
      <c r="F5" s="30" t="s">
        <v>1</v>
      </c>
      <c r="G5" s="31"/>
      <c r="H5" s="31"/>
      <c r="I5" s="29"/>
      <c r="J5" s="29"/>
      <c r="K5" s="34"/>
      <c r="L5" s="34"/>
      <c r="M5" s="34"/>
      <c r="N5" s="34"/>
      <c r="O5" s="34"/>
      <c r="P5" s="34"/>
    </row>
    <row r="6" spans="1:16" ht="45" customHeight="1" x14ac:dyDescent="0.5">
      <c r="A6" s="6"/>
      <c r="B6" s="6"/>
      <c r="C6" s="6"/>
      <c r="D6" s="29" t="s">
        <v>2</v>
      </c>
      <c r="E6" s="29"/>
      <c r="F6" s="8" t="s">
        <v>3</v>
      </c>
      <c r="G6" s="6"/>
      <c r="H6" s="6"/>
      <c r="I6" s="29" t="s">
        <v>4</v>
      </c>
      <c r="J6" s="29"/>
      <c r="K6" s="32" t="s">
        <v>59</v>
      </c>
      <c r="L6" s="32"/>
      <c r="M6" s="32"/>
      <c r="N6" s="32"/>
      <c r="O6" s="32"/>
      <c r="P6" s="32"/>
    </row>
    <row r="7" spans="1:16" ht="45" customHeight="1" x14ac:dyDescent="0.2">
      <c r="A7" s="27" t="s">
        <v>5</v>
      </c>
      <c r="B7" s="27" t="s">
        <v>6</v>
      </c>
      <c r="C7" s="27"/>
      <c r="D7" s="27" t="s">
        <v>7</v>
      </c>
      <c r="E7" s="27" t="s">
        <v>8</v>
      </c>
      <c r="F7" s="27"/>
      <c r="G7" s="27"/>
      <c r="H7" s="27" t="s">
        <v>9</v>
      </c>
      <c r="I7" s="27" t="s">
        <v>10</v>
      </c>
      <c r="J7" s="27"/>
      <c r="K7" s="27"/>
      <c r="L7" s="27"/>
      <c r="M7" s="27" t="s">
        <v>11</v>
      </c>
      <c r="N7" s="27"/>
      <c r="O7" s="27"/>
      <c r="P7" s="27"/>
    </row>
    <row r="8" spans="1:16" ht="130.5" customHeight="1" x14ac:dyDescent="0.2">
      <c r="A8" s="27"/>
      <c r="B8" s="27"/>
      <c r="C8" s="27"/>
      <c r="D8" s="27"/>
      <c r="E8" s="9" t="s">
        <v>12</v>
      </c>
      <c r="F8" s="9" t="s">
        <v>13</v>
      </c>
      <c r="G8" s="9" t="s">
        <v>14</v>
      </c>
      <c r="H8" s="27"/>
      <c r="I8" s="9" t="s">
        <v>15</v>
      </c>
      <c r="J8" s="9" t="s">
        <v>16</v>
      </c>
      <c r="K8" s="9" t="s">
        <v>17</v>
      </c>
      <c r="L8" s="9" t="s">
        <v>18</v>
      </c>
      <c r="M8" s="9" t="s">
        <v>19</v>
      </c>
      <c r="N8" s="9" t="s">
        <v>20</v>
      </c>
      <c r="O8" s="9" t="s">
        <v>21</v>
      </c>
      <c r="P8" s="9" t="s">
        <v>22</v>
      </c>
    </row>
    <row r="9" spans="1:16" ht="45" customHeight="1" x14ac:dyDescent="0.45">
      <c r="A9" s="10">
        <v>1</v>
      </c>
      <c r="B9" s="38">
        <v>2</v>
      </c>
      <c r="C9" s="38"/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0">
        <v>8</v>
      </c>
      <c r="J9" s="10">
        <v>9</v>
      </c>
      <c r="K9" s="10">
        <v>10</v>
      </c>
      <c r="L9" s="10">
        <v>11</v>
      </c>
      <c r="M9" s="10">
        <v>12</v>
      </c>
      <c r="N9" s="10">
        <v>13</v>
      </c>
      <c r="O9" s="10">
        <v>14</v>
      </c>
      <c r="P9" s="10">
        <v>15</v>
      </c>
    </row>
    <row r="10" spans="1:16" ht="45" customHeight="1" x14ac:dyDescent="0.5">
      <c r="A10" s="26" t="s">
        <v>50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6" ht="51.95" customHeight="1" x14ac:dyDescent="0.2">
      <c r="A11" s="20">
        <v>430.52</v>
      </c>
      <c r="B11" s="25" t="s">
        <v>99</v>
      </c>
      <c r="C11" s="25"/>
      <c r="D11" s="22">
        <v>155</v>
      </c>
      <c r="E11" s="20">
        <v>4.3899999999999997</v>
      </c>
      <c r="F11" s="20">
        <v>6.33</v>
      </c>
      <c r="G11" s="23">
        <v>39.6</v>
      </c>
      <c r="H11" s="20">
        <v>233.73</v>
      </c>
      <c r="I11" s="20">
        <v>0.04</v>
      </c>
      <c r="J11" s="20">
        <v>0.28000000000000003</v>
      </c>
      <c r="K11" s="20">
        <v>35.520000000000003</v>
      </c>
      <c r="L11" s="20">
        <v>0.23</v>
      </c>
      <c r="M11" s="20">
        <v>91.03</v>
      </c>
      <c r="N11" s="20">
        <v>110.61</v>
      </c>
      <c r="O11" s="23">
        <v>25.7</v>
      </c>
      <c r="P11" s="20">
        <v>0.41</v>
      </c>
    </row>
    <row r="12" spans="1:16" ht="51.95" customHeight="1" x14ac:dyDescent="0.2">
      <c r="A12" s="20">
        <v>27.01</v>
      </c>
      <c r="B12" s="25" t="s">
        <v>63</v>
      </c>
      <c r="C12" s="25"/>
      <c r="D12" s="22">
        <v>10</v>
      </c>
      <c r="E12" s="20">
        <v>2.63</v>
      </c>
      <c r="F12" s="20">
        <v>2.66</v>
      </c>
      <c r="G12" s="21"/>
      <c r="H12" s="22">
        <v>35</v>
      </c>
      <c r="I12" s="21"/>
      <c r="J12" s="20">
        <v>7.0000000000000007E-2</v>
      </c>
      <c r="K12" s="23">
        <v>23.8</v>
      </c>
      <c r="L12" s="20">
        <v>0.04</v>
      </c>
      <c r="M12" s="22">
        <v>100</v>
      </c>
      <c r="N12" s="22">
        <v>60</v>
      </c>
      <c r="O12" s="23">
        <v>5.5</v>
      </c>
      <c r="P12" s="20">
        <v>7.0000000000000007E-2</v>
      </c>
    </row>
    <row r="13" spans="1:16" ht="51.95" customHeight="1" x14ac:dyDescent="0.2">
      <c r="A13" s="20">
        <v>285.05</v>
      </c>
      <c r="B13" s="25" t="s">
        <v>69</v>
      </c>
      <c r="C13" s="25"/>
      <c r="D13" s="22">
        <v>207</v>
      </c>
      <c r="E13" s="21"/>
      <c r="F13" s="21"/>
      <c r="G13" s="20">
        <v>9.98</v>
      </c>
      <c r="H13" s="23">
        <v>39.9</v>
      </c>
      <c r="I13" s="21"/>
      <c r="J13" s="23">
        <v>2.8</v>
      </c>
      <c r="K13" s="20">
        <v>0.14000000000000001</v>
      </c>
      <c r="L13" s="20">
        <v>0.01</v>
      </c>
      <c r="M13" s="23">
        <v>3.1</v>
      </c>
      <c r="N13" s="20">
        <v>1.54</v>
      </c>
      <c r="O13" s="20">
        <v>0.84</v>
      </c>
      <c r="P13" s="20">
        <v>7.0000000000000007E-2</v>
      </c>
    </row>
    <row r="14" spans="1:16" ht="80.099999999999994" customHeight="1" x14ac:dyDescent="0.2">
      <c r="A14" s="23">
        <v>1.1000000000000001</v>
      </c>
      <c r="B14" s="25" t="s">
        <v>64</v>
      </c>
      <c r="C14" s="25"/>
      <c r="D14" s="22">
        <v>30</v>
      </c>
      <c r="E14" s="23">
        <v>2.4</v>
      </c>
      <c r="F14" s="23">
        <v>0.3</v>
      </c>
      <c r="G14" s="23">
        <v>16.5</v>
      </c>
      <c r="H14" s="22">
        <v>78</v>
      </c>
      <c r="I14" s="23">
        <v>0.1</v>
      </c>
      <c r="J14" s="21"/>
      <c r="K14" s="21"/>
      <c r="L14" s="20">
        <v>0.45</v>
      </c>
      <c r="M14" s="22">
        <v>6</v>
      </c>
      <c r="N14" s="23">
        <v>19.5</v>
      </c>
      <c r="O14" s="23">
        <v>4.2</v>
      </c>
      <c r="P14" s="20">
        <v>0.75</v>
      </c>
    </row>
    <row r="15" spans="1:16" ht="51.95" customHeight="1" x14ac:dyDescent="0.2">
      <c r="A15" s="20">
        <v>490.04</v>
      </c>
      <c r="B15" s="25" t="s">
        <v>76</v>
      </c>
      <c r="C15" s="25"/>
      <c r="D15" s="22">
        <v>27</v>
      </c>
      <c r="E15" s="23">
        <v>2.2999999999999998</v>
      </c>
      <c r="F15" s="20">
        <v>3.05</v>
      </c>
      <c r="G15" s="20">
        <v>18.82</v>
      </c>
      <c r="H15" s="20">
        <v>111.78</v>
      </c>
      <c r="I15" s="20">
        <v>0.03</v>
      </c>
      <c r="J15" s="21"/>
      <c r="K15" s="20">
        <v>19.440000000000001</v>
      </c>
      <c r="L15" s="20">
        <v>0.35</v>
      </c>
      <c r="M15" s="20">
        <v>11.07</v>
      </c>
      <c r="N15" s="20">
        <v>23.49</v>
      </c>
      <c r="O15" s="20">
        <v>4.05</v>
      </c>
      <c r="P15" s="20">
        <v>0.27</v>
      </c>
    </row>
    <row r="16" spans="1:16" ht="51.95" customHeight="1" x14ac:dyDescent="0.2">
      <c r="A16" s="20">
        <v>86.02</v>
      </c>
      <c r="B16" s="25" t="s">
        <v>61</v>
      </c>
      <c r="C16" s="25"/>
      <c r="D16" s="22">
        <v>200</v>
      </c>
      <c r="E16" s="22">
        <v>1</v>
      </c>
      <c r="F16" s="23">
        <v>0.2</v>
      </c>
      <c r="G16" s="23">
        <v>20.2</v>
      </c>
      <c r="H16" s="22">
        <v>92</v>
      </c>
      <c r="I16" s="20">
        <v>0.02</v>
      </c>
      <c r="J16" s="22">
        <v>4</v>
      </c>
      <c r="K16" s="21"/>
      <c r="L16" s="23">
        <v>0.2</v>
      </c>
      <c r="M16" s="22">
        <v>14</v>
      </c>
      <c r="N16" s="22">
        <v>14</v>
      </c>
      <c r="O16" s="22">
        <v>8</v>
      </c>
      <c r="P16" s="23">
        <v>2.8</v>
      </c>
    </row>
    <row r="17" spans="1:16" ht="45" customHeight="1" x14ac:dyDescent="0.5">
      <c r="A17" s="35" t="s">
        <v>51</v>
      </c>
      <c r="B17" s="36"/>
      <c r="C17" s="36"/>
      <c r="D17" s="37"/>
      <c r="E17" s="11">
        <f>SUM(E11:E16)</f>
        <v>12.719999999999999</v>
      </c>
      <c r="F17" s="11">
        <f t="shared" ref="F17:P17" si="0">SUM(F11:F16)</f>
        <v>12.54</v>
      </c>
      <c r="G17" s="11">
        <f t="shared" si="0"/>
        <v>105.10000000000001</v>
      </c>
      <c r="H17" s="11">
        <f t="shared" si="0"/>
        <v>590.41</v>
      </c>
      <c r="I17" s="11">
        <f t="shared" si="0"/>
        <v>0.19</v>
      </c>
      <c r="J17" s="11">
        <f t="shared" si="0"/>
        <v>7.15</v>
      </c>
      <c r="K17" s="11">
        <f t="shared" si="0"/>
        <v>78.900000000000006</v>
      </c>
      <c r="L17" s="11">
        <f t="shared" si="0"/>
        <v>1.28</v>
      </c>
      <c r="M17" s="11">
        <f t="shared" si="0"/>
        <v>225.2</v>
      </c>
      <c r="N17" s="11">
        <f t="shared" si="0"/>
        <v>229.14000000000001</v>
      </c>
      <c r="O17" s="11">
        <f t="shared" si="0"/>
        <v>48.29</v>
      </c>
      <c r="P17" s="11">
        <f t="shared" si="0"/>
        <v>4.37</v>
      </c>
    </row>
    <row r="18" spans="1:16" ht="45" customHeight="1" x14ac:dyDescent="0.5">
      <c r="A18" s="26" t="s">
        <v>52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 ht="51.95" customHeight="1" x14ac:dyDescent="0.2">
      <c r="A19" s="20">
        <v>13.02</v>
      </c>
      <c r="B19" s="25" t="s">
        <v>85</v>
      </c>
      <c r="C19" s="25"/>
      <c r="D19" s="22">
        <v>60</v>
      </c>
      <c r="E19" s="20">
        <v>0.68</v>
      </c>
      <c r="F19" s="20">
        <v>3.11</v>
      </c>
      <c r="G19" s="20">
        <v>2.85</v>
      </c>
      <c r="H19" s="20">
        <v>43.34</v>
      </c>
      <c r="I19" s="20">
        <v>0.03</v>
      </c>
      <c r="J19" s="20">
        <v>12.15</v>
      </c>
      <c r="K19" s="20">
        <v>56.66</v>
      </c>
      <c r="L19" s="20">
        <v>1.65</v>
      </c>
      <c r="M19" s="20">
        <v>12.82</v>
      </c>
      <c r="N19" s="20">
        <v>19.84</v>
      </c>
      <c r="O19" s="20">
        <v>10.75</v>
      </c>
      <c r="P19" s="20">
        <v>0.52</v>
      </c>
    </row>
    <row r="20" spans="1:16" ht="51.95" customHeight="1" x14ac:dyDescent="0.2">
      <c r="A20" s="20">
        <v>53.05</v>
      </c>
      <c r="B20" s="25" t="s">
        <v>47</v>
      </c>
      <c r="C20" s="25"/>
      <c r="D20" s="22">
        <v>260</v>
      </c>
      <c r="E20" s="20">
        <v>2.15</v>
      </c>
      <c r="F20" s="20">
        <v>5.76</v>
      </c>
      <c r="G20" s="23">
        <v>9.6</v>
      </c>
      <c r="H20" s="20">
        <v>99.76</v>
      </c>
      <c r="I20" s="20">
        <v>7.0000000000000007E-2</v>
      </c>
      <c r="J20" s="20">
        <v>30.04</v>
      </c>
      <c r="K20" s="23">
        <v>213.1</v>
      </c>
      <c r="L20" s="20">
        <v>1.93</v>
      </c>
      <c r="M20" s="20">
        <v>45.28</v>
      </c>
      <c r="N20" s="20">
        <v>50.38</v>
      </c>
      <c r="O20" s="20">
        <v>21.22</v>
      </c>
      <c r="P20" s="20">
        <v>0.77</v>
      </c>
    </row>
    <row r="21" spans="1:16" ht="51.95" customHeight="1" x14ac:dyDescent="0.2">
      <c r="A21" s="23">
        <v>108.1</v>
      </c>
      <c r="B21" s="25" t="s">
        <v>86</v>
      </c>
      <c r="C21" s="25"/>
      <c r="D21" s="22">
        <v>25</v>
      </c>
      <c r="E21" s="20">
        <v>6.36</v>
      </c>
      <c r="F21" s="20">
        <v>5.68</v>
      </c>
      <c r="G21" s="20">
        <v>0.14000000000000001</v>
      </c>
      <c r="H21" s="20">
        <v>76.64</v>
      </c>
      <c r="I21" s="20">
        <v>0.03</v>
      </c>
      <c r="J21" s="20">
        <v>0.68</v>
      </c>
      <c r="K21" s="23">
        <v>13.6</v>
      </c>
      <c r="L21" s="23">
        <v>0.1</v>
      </c>
      <c r="M21" s="20">
        <v>6.23</v>
      </c>
      <c r="N21" s="23">
        <v>54.4</v>
      </c>
      <c r="O21" s="20">
        <v>6.55</v>
      </c>
      <c r="P21" s="20">
        <v>0.45</v>
      </c>
    </row>
    <row r="22" spans="1:16" ht="51.95" customHeight="1" x14ac:dyDescent="0.2">
      <c r="A22" s="20">
        <v>445.12</v>
      </c>
      <c r="B22" s="25" t="s">
        <v>87</v>
      </c>
      <c r="C22" s="25"/>
      <c r="D22" s="22">
        <v>90</v>
      </c>
      <c r="E22" s="20">
        <v>10.78</v>
      </c>
      <c r="F22" s="20">
        <v>10.75</v>
      </c>
      <c r="G22" s="20">
        <v>12.12</v>
      </c>
      <c r="H22" s="20">
        <v>188.95</v>
      </c>
      <c r="I22" s="21"/>
      <c r="J22" s="20">
        <v>1.54</v>
      </c>
      <c r="K22" s="22">
        <v>45</v>
      </c>
      <c r="L22" s="23">
        <v>1.3</v>
      </c>
      <c r="M22" s="20">
        <v>5.76</v>
      </c>
      <c r="N22" s="20">
        <v>5.39</v>
      </c>
      <c r="O22" s="20">
        <v>2.88</v>
      </c>
      <c r="P22" s="20">
        <v>0.15</v>
      </c>
    </row>
    <row r="23" spans="1:16" ht="51.95" customHeight="1" x14ac:dyDescent="0.2">
      <c r="A23" s="20">
        <v>211.05</v>
      </c>
      <c r="B23" s="25" t="s">
        <v>88</v>
      </c>
      <c r="C23" s="25"/>
      <c r="D23" s="22">
        <v>155</v>
      </c>
      <c r="E23" s="20">
        <v>6.34</v>
      </c>
      <c r="F23" s="20">
        <v>4.5199999999999996</v>
      </c>
      <c r="G23" s="20">
        <v>37.08</v>
      </c>
      <c r="H23" s="20">
        <v>214.49</v>
      </c>
      <c r="I23" s="20">
        <v>0.09</v>
      </c>
      <c r="J23" s="21"/>
      <c r="K23" s="23">
        <v>22.5</v>
      </c>
      <c r="L23" s="20">
        <v>0.84</v>
      </c>
      <c r="M23" s="20">
        <v>15.59</v>
      </c>
      <c r="N23" s="20">
        <v>47.18</v>
      </c>
      <c r="O23" s="20">
        <v>8.66</v>
      </c>
      <c r="P23" s="20">
        <v>0.88</v>
      </c>
    </row>
    <row r="24" spans="1:16" ht="51.95" customHeight="1" x14ac:dyDescent="0.2">
      <c r="A24" s="20">
        <v>293.02999999999997</v>
      </c>
      <c r="B24" s="25" t="s">
        <v>65</v>
      </c>
      <c r="C24" s="25"/>
      <c r="D24" s="22">
        <v>200</v>
      </c>
      <c r="E24" s="20">
        <v>0.44</v>
      </c>
      <c r="F24" s="20">
        <v>0.09</v>
      </c>
      <c r="G24" s="20">
        <v>23.14</v>
      </c>
      <c r="H24" s="23">
        <v>89.9</v>
      </c>
      <c r="I24" s="21"/>
      <c r="J24" s="21"/>
      <c r="K24" s="21"/>
      <c r="L24" s="21"/>
      <c r="M24" s="23">
        <v>0.3</v>
      </c>
      <c r="N24" s="21"/>
      <c r="O24" s="21"/>
      <c r="P24" s="20">
        <v>0.03</v>
      </c>
    </row>
    <row r="25" spans="1:16" ht="80.099999999999994" customHeight="1" x14ac:dyDescent="0.2">
      <c r="A25" s="23">
        <v>1.1000000000000001</v>
      </c>
      <c r="B25" s="25" t="s">
        <v>64</v>
      </c>
      <c r="C25" s="25"/>
      <c r="D25" s="22">
        <v>30</v>
      </c>
      <c r="E25" s="23">
        <v>2.4</v>
      </c>
      <c r="F25" s="23">
        <v>0.3</v>
      </c>
      <c r="G25" s="23">
        <v>16.5</v>
      </c>
      <c r="H25" s="22">
        <v>78</v>
      </c>
      <c r="I25" s="23">
        <v>0.1</v>
      </c>
      <c r="J25" s="21"/>
      <c r="K25" s="21"/>
      <c r="L25" s="20">
        <v>0.45</v>
      </c>
      <c r="M25" s="22">
        <v>6</v>
      </c>
      <c r="N25" s="23">
        <v>19.5</v>
      </c>
      <c r="O25" s="23">
        <v>4.2</v>
      </c>
      <c r="P25" s="20">
        <v>0.75</v>
      </c>
    </row>
    <row r="26" spans="1:16" ht="51.95" customHeight="1" x14ac:dyDescent="0.2">
      <c r="A26" s="23">
        <v>1.2</v>
      </c>
      <c r="B26" s="25" t="s">
        <v>45</v>
      </c>
      <c r="C26" s="25"/>
      <c r="D26" s="22">
        <v>30</v>
      </c>
      <c r="E26" s="23">
        <v>2.4</v>
      </c>
      <c r="F26" s="23">
        <v>0.3</v>
      </c>
      <c r="G26" s="23">
        <v>13.8</v>
      </c>
      <c r="H26" s="22">
        <v>66</v>
      </c>
      <c r="I26" s="20">
        <v>0.12</v>
      </c>
      <c r="J26" s="21"/>
      <c r="K26" s="21"/>
      <c r="L26" s="20">
        <v>0.51</v>
      </c>
      <c r="M26" s="23">
        <v>8.6999999999999993</v>
      </c>
      <c r="N26" s="22">
        <v>39</v>
      </c>
      <c r="O26" s="23">
        <v>12.6</v>
      </c>
      <c r="P26" s="23">
        <v>0.9</v>
      </c>
    </row>
    <row r="27" spans="1:16" ht="45" customHeight="1" x14ac:dyDescent="0.5">
      <c r="A27" s="28" t="s">
        <v>53</v>
      </c>
      <c r="B27" s="28"/>
      <c r="C27" s="28"/>
      <c r="D27" s="28"/>
      <c r="E27" s="11">
        <f>SUM(E19:E26)</f>
        <v>31.549999999999997</v>
      </c>
      <c r="F27" s="11">
        <f t="shared" ref="F27:P27" si="1">SUM(F19:F26)</f>
        <v>30.509999999999998</v>
      </c>
      <c r="G27" s="11">
        <f t="shared" si="1"/>
        <v>115.23</v>
      </c>
      <c r="H27" s="11">
        <f t="shared" si="1"/>
        <v>857.08</v>
      </c>
      <c r="I27" s="11">
        <f t="shared" si="1"/>
        <v>0.44</v>
      </c>
      <c r="J27" s="11">
        <f t="shared" si="1"/>
        <v>44.41</v>
      </c>
      <c r="K27" s="11">
        <f t="shared" si="1"/>
        <v>350.86</v>
      </c>
      <c r="L27" s="11">
        <f t="shared" si="1"/>
        <v>6.78</v>
      </c>
      <c r="M27" s="11">
        <f t="shared" si="1"/>
        <v>100.68</v>
      </c>
      <c r="N27" s="11">
        <f t="shared" si="1"/>
        <v>235.69</v>
      </c>
      <c r="O27" s="11">
        <f t="shared" si="1"/>
        <v>66.86</v>
      </c>
      <c r="P27" s="11">
        <f t="shared" si="1"/>
        <v>4.45</v>
      </c>
    </row>
    <row r="28" spans="1:16" ht="45" customHeight="1" x14ac:dyDescent="0.5">
      <c r="A28" s="28" t="s">
        <v>23</v>
      </c>
      <c r="B28" s="28"/>
      <c r="C28" s="28"/>
      <c r="D28" s="28"/>
      <c r="E28" s="11">
        <f>E27+E17</f>
        <v>44.269999999999996</v>
      </c>
      <c r="F28" s="11">
        <f t="shared" ref="F28:P28" si="2">F27+F17</f>
        <v>43.05</v>
      </c>
      <c r="G28" s="11">
        <f t="shared" si="2"/>
        <v>220.33</v>
      </c>
      <c r="H28" s="11">
        <f t="shared" si="2"/>
        <v>1447.49</v>
      </c>
      <c r="I28" s="11">
        <f t="shared" si="2"/>
        <v>0.63</v>
      </c>
      <c r="J28" s="11">
        <f t="shared" si="2"/>
        <v>51.559999999999995</v>
      </c>
      <c r="K28" s="11">
        <f t="shared" si="2"/>
        <v>429.76</v>
      </c>
      <c r="L28" s="11">
        <f t="shared" si="2"/>
        <v>8.06</v>
      </c>
      <c r="M28" s="11">
        <f t="shared" si="2"/>
        <v>325.88</v>
      </c>
      <c r="N28" s="11">
        <f t="shared" si="2"/>
        <v>464.83000000000004</v>
      </c>
      <c r="O28" s="11">
        <f t="shared" si="2"/>
        <v>115.15</v>
      </c>
      <c r="P28" s="11">
        <f t="shared" si="2"/>
        <v>8.82</v>
      </c>
    </row>
    <row r="29" spans="1:16" ht="45" customHeight="1" x14ac:dyDescent="0.4">
      <c r="A29" s="41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</row>
    <row r="30" spans="1:16" ht="45" customHeigh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1:16" ht="45" customHeight="1" x14ac:dyDescent="0.5">
      <c r="A31" s="33" t="s">
        <v>24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45" customHeight="1" x14ac:dyDescent="0.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ht="45" customHeight="1" x14ac:dyDescent="0.5">
      <c r="A33" s="5" t="s">
        <v>67</v>
      </c>
      <c r="B33" s="6"/>
      <c r="C33" s="6"/>
      <c r="D33" s="6"/>
      <c r="E33" s="7" t="s">
        <v>0</v>
      </c>
      <c r="F33" s="30" t="s">
        <v>25</v>
      </c>
      <c r="G33" s="31"/>
      <c r="H33" s="31"/>
      <c r="I33" s="29"/>
      <c r="J33" s="29"/>
      <c r="K33" s="34"/>
      <c r="L33" s="34"/>
      <c r="M33" s="34"/>
      <c r="N33" s="34"/>
      <c r="O33" s="34"/>
      <c r="P33" s="34"/>
    </row>
    <row r="34" spans="1:16" ht="45" customHeight="1" x14ac:dyDescent="0.5">
      <c r="A34" s="6"/>
      <c r="B34" s="6"/>
      <c r="C34" s="6"/>
      <c r="D34" s="29" t="s">
        <v>2</v>
      </c>
      <c r="E34" s="29"/>
      <c r="F34" s="8" t="s">
        <v>3</v>
      </c>
      <c r="G34" s="6"/>
      <c r="H34" s="6"/>
      <c r="I34" s="29" t="s">
        <v>4</v>
      </c>
      <c r="J34" s="29"/>
      <c r="K34" s="32" t="s">
        <v>60</v>
      </c>
      <c r="L34" s="32"/>
      <c r="M34" s="32"/>
      <c r="N34" s="32"/>
      <c r="O34" s="32"/>
      <c r="P34" s="32"/>
    </row>
    <row r="35" spans="1:16" ht="45" customHeight="1" x14ac:dyDescent="0.2">
      <c r="A35" s="27" t="s">
        <v>5</v>
      </c>
      <c r="B35" s="27" t="s">
        <v>6</v>
      </c>
      <c r="C35" s="27"/>
      <c r="D35" s="27" t="s">
        <v>7</v>
      </c>
      <c r="E35" s="27" t="s">
        <v>8</v>
      </c>
      <c r="F35" s="27"/>
      <c r="G35" s="27"/>
      <c r="H35" s="27" t="s">
        <v>9</v>
      </c>
      <c r="I35" s="27" t="s">
        <v>10</v>
      </c>
      <c r="J35" s="27"/>
      <c r="K35" s="27"/>
      <c r="L35" s="27"/>
      <c r="M35" s="27" t="s">
        <v>11</v>
      </c>
      <c r="N35" s="27"/>
      <c r="O35" s="27"/>
      <c r="P35" s="27"/>
    </row>
    <row r="36" spans="1:16" ht="130.5" customHeight="1" x14ac:dyDescent="0.2">
      <c r="A36" s="27"/>
      <c r="B36" s="27"/>
      <c r="C36" s="27"/>
      <c r="D36" s="27"/>
      <c r="E36" s="9" t="s">
        <v>12</v>
      </c>
      <c r="F36" s="9" t="s">
        <v>13</v>
      </c>
      <c r="G36" s="9" t="s">
        <v>14</v>
      </c>
      <c r="H36" s="27"/>
      <c r="I36" s="9" t="s">
        <v>15</v>
      </c>
      <c r="J36" s="9" t="s">
        <v>16</v>
      </c>
      <c r="K36" s="9" t="s">
        <v>17</v>
      </c>
      <c r="L36" s="9" t="s">
        <v>18</v>
      </c>
      <c r="M36" s="9" t="s">
        <v>19</v>
      </c>
      <c r="N36" s="9" t="s">
        <v>20</v>
      </c>
      <c r="O36" s="9" t="s">
        <v>21</v>
      </c>
      <c r="P36" s="9" t="s">
        <v>22</v>
      </c>
    </row>
    <row r="37" spans="1:16" ht="45" customHeight="1" x14ac:dyDescent="0.45">
      <c r="A37" s="10">
        <v>1</v>
      </c>
      <c r="B37" s="38">
        <v>2</v>
      </c>
      <c r="C37" s="38"/>
      <c r="D37" s="10">
        <v>3</v>
      </c>
      <c r="E37" s="10">
        <v>4</v>
      </c>
      <c r="F37" s="10">
        <v>5</v>
      </c>
      <c r="G37" s="10">
        <v>6</v>
      </c>
      <c r="H37" s="10">
        <v>7</v>
      </c>
      <c r="I37" s="10">
        <v>8</v>
      </c>
      <c r="J37" s="10">
        <v>9</v>
      </c>
      <c r="K37" s="10">
        <v>10</v>
      </c>
      <c r="L37" s="10">
        <v>11</v>
      </c>
      <c r="M37" s="10">
        <v>12</v>
      </c>
      <c r="N37" s="10">
        <v>13</v>
      </c>
      <c r="O37" s="10">
        <v>14</v>
      </c>
      <c r="P37" s="10">
        <v>15</v>
      </c>
    </row>
    <row r="38" spans="1:16" ht="45" customHeight="1" x14ac:dyDescent="0.5">
      <c r="A38" s="26" t="s">
        <v>54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ht="51.95" customHeight="1" x14ac:dyDescent="0.2">
      <c r="A39" s="20">
        <v>470.72</v>
      </c>
      <c r="B39" s="25" t="s">
        <v>100</v>
      </c>
      <c r="C39" s="25"/>
      <c r="D39" s="22">
        <v>155</v>
      </c>
      <c r="E39" s="20">
        <v>6.44</v>
      </c>
      <c r="F39" s="20">
        <v>7.17</v>
      </c>
      <c r="G39" s="20">
        <v>32.130000000000003</v>
      </c>
      <c r="H39" s="20">
        <v>219.46</v>
      </c>
      <c r="I39" s="20">
        <v>0.19</v>
      </c>
      <c r="J39" s="20">
        <v>0.94</v>
      </c>
      <c r="K39" s="20">
        <v>39.47</v>
      </c>
      <c r="L39" s="20">
        <v>0.16</v>
      </c>
      <c r="M39" s="23">
        <v>100.6</v>
      </c>
      <c r="N39" s="20">
        <v>153.68</v>
      </c>
      <c r="O39" s="20">
        <v>41.37</v>
      </c>
      <c r="P39" s="20">
        <v>1.1299999999999999</v>
      </c>
    </row>
    <row r="40" spans="1:16" ht="51.95" customHeight="1" x14ac:dyDescent="0.2">
      <c r="A40" s="20">
        <v>7.24</v>
      </c>
      <c r="B40" s="25" t="s">
        <v>73</v>
      </c>
      <c r="C40" s="25"/>
      <c r="D40" s="22">
        <v>54</v>
      </c>
      <c r="E40" s="20">
        <v>6.86</v>
      </c>
      <c r="F40" s="20">
        <v>6.21</v>
      </c>
      <c r="G40" s="20">
        <v>0.38</v>
      </c>
      <c r="H40" s="20">
        <v>84.78</v>
      </c>
      <c r="I40" s="20">
        <v>0.04</v>
      </c>
      <c r="J40" s="21"/>
      <c r="K40" s="23">
        <v>140.4</v>
      </c>
      <c r="L40" s="20">
        <v>0.32</v>
      </c>
      <c r="M40" s="23">
        <v>29.7</v>
      </c>
      <c r="N40" s="20">
        <v>103.68</v>
      </c>
      <c r="O40" s="20">
        <v>6.48</v>
      </c>
      <c r="P40" s="20">
        <v>1.35</v>
      </c>
    </row>
    <row r="41" spans="1:16" ht="51.95" customHeight="1" x14ac:dyDescent="0.2">
      <c r="A41" s="22">
        <v>401</v>
      </c>
      <c r="B41" s="25" t="s">
        <v>42</v>
      </c>
      <c r="C41" s="25"/>
      <c r="D41" s="22">
        <v>10</v>
      </c>
      <c r="E41" s="20">
        <v>0.08</v>
      </c>
      <c r="F41" s="20">
        <v>7.25</v>
      </c>
      <c r="G41" s="20">
        <v>0.13</v>
      </c>
      <c r="H41" s="23">
        <v>66.099999999999994</v>
      </c>
      <c r="I41" s="21"/>
      <c r="J41" s="21"/>
      <c r="K41" s="22">
        <v>45</v>
      </c>
      <c r="L41" s="23">
        <v>0.1</v>
      </c>
      <c r="M41" s="23">
        <v>2.4</v>
      </c>
      <c r="N41" s="22">
        <v>3</v>
      </c>
      <c r="O41" s="21"/>
      <c r="P41" s="20">
        <v>0.02</v>
      </c>
    </row>
    <row r="42" spans="1:16" ht="51.95" customHeight="1" x14ac:dyDescent="0.2">
      <c r="A42" s="20">
        <v>282.11</v>
      </c>
      <c r="B42" s="25" t="s">
        <v>40</v>
      </c>
      <c r="C42" s="25"/>
      <c r="D42" s="22">
        <v>200</v>
      </c>
      <c r="E42" s="21"/>
      <c r="F42" s="21"/>
      <c r="G42" s="23">
        <v>9.8000000000000007</v>
      </c>
      <c r="H42" s="23">
        <v>39.4</v>
      </c>
      <c r="I42" s="20">
        <v>0.15</v>
      </c>
      <c r="J42" s="22">
        <v>10</v>
      </c>
      <c r="K42" s="21"/>
      <c r="L42" s="21"/>
      <c r="M42" s="21"/>
      <c r="N42" s="21"/>
      <c r="O42" s="21"/>
      <c r="P42" s="21"/>
    </row>
    <row r="43" spans="1:16" ht="80.099999999999994" customHeight="1" x14ac:dyDescent="0.2">
      <c r="A43" s="23">
        <v>1.1000000000000001</v>
      </c>
      <c r="B43" s="25" t="s">
        <v>64</v>
      </c>
      <c r="C43" s="25"/>
      <c r="D43" s="22">
        <v>30</v>
      </c>
      <c r="E43" s="23">
        <v>2.4</v>
      </c>
      <c r="F43" s="23">
        <v>0.3</v>
      </c>
      <c r="G43" s="23">
        <v>16.5</v>
      </c>
      <c r="H43" s="22">
        <v>78</v>
      </c>
      <c r="I43" s="23">
        <v>0.1</v>
      </c>
      <c r="J43" s="21"/>
      <c r="K43" s="21"/>
      <c r="L43" s="20">
        <v>0.45</v>
      </c>
      <c r="M43" s="22">
        <v>6</v>
      </c>
      <c r="N43" s="23">
        <v>19.5</v>
      </c>
      <c r="O43" s="23">
        <v>4.2</v>
      </c>
      <c r="P43" s="20">
        <v>0.75</v>
      </c>
    </row>
    <row r="44" spans="1:16" ht="51.95" customHeight="1" x14ac:dyDescent="0.2">
      <c r="A44" s="20">
        <v>476.01</v>
      </c>
      <c r="B44" s="25" t="s">
        <v>41</v>
      </c>
      <c r="C44" s="25"/>
      <c r="D44" s="22">
        <v>100</v>
      </c>
      <c r="E44" s="23">
        <v>3.2</v>
      </c>
      <c r="F44" s="23">
        <v>3.2</v>
      </c>
      <c r="G44" s="23">
        <v>9.1</v>
      </c>
      <c r="H44" s="22">
        <v>78</v>
      </c>
      <c r="I44" s="20">
        <v>0.03</v>
      </c>
      <c r="J44" s="23">
        <v>0.6</v>
      </c>
      <c r="K44" s="21"/>
      <c r="L44" s="21"/>
      <c r="M44" s="22">
        <v>119</v>
      </c>
      <c r="N44" s="21"/>
      <c r="O44" s="22">
        <v>14</v>
      </c>
      <c r="P44" s="23">
        <v>0.1</v>
      </c>
    </row>
    <row r="45" spans="1:16" ht="45" customHeight="1" x14ac:dyDescent="0.5">
      <c r="A45" s="28" t="s">
        <v>51</v>
      </c>
      <c r="B45" s="28"/>
      <c r="C45" s="28"/>
      <c r="D45" s="28"/>
      <c r="E45" s="11">
        <f>SUM(E39:E44)</f>
        <v>18.98</v>
      </c>
      <c r="F45" s="11">
        <f t="shared" ref="F45:P45" si="3">SUM(F39:F44)</f>
        <v>24.13</v>
      </c>
      <c r="G45" s="11">
        <f t="shared" si="3"/>
        <v>68.040000000000006</v>
      </c>
      <c r="H45" s="11">
        <f t="shared" si="3"/>
        <v>565.74</v>
      </c>
      <c r="I45" s="11">
        <f t="shared" si="3"/>
        <v>0.51</v>
      </c>
      <c r="J45" s="11">
        <f t="shared" si="3"/>
        <v>11.54</v>
      </c>
      <c r="K45" s="11">
        <f t="shared" si="3"/>
        <v>224.87</v>
      </c>
      <c r="L45" s="11">
        <f t="shared" si="3"/>
        <v>1.03</v>
      </c>
      <c r="M45" s="11">
        <f t="shared" si="3"/>
        <v>257.7</v>
      </c>
      <c r="N45" s="11">
        <f t="shared" si="3"/>
        <v>279.86</v>
      </c>
      <c r="O45" s="11">
        <f t="shared" si="3"/>
        <v>66.05</v>
      </c>
      <c r="P45" s="11">
        <f t="shared" si="3"/>
        <v>3.35</v>
      </c>
    </row>
    <row r="46" spans="1:16" ht="45" customHeight="1" x14ac:dyDescent="0.5">
      <c r="A46" s="26" t="s">
        <v>52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</row>
    <row r="47" spans="1:16" ht="51.95" customHeight="1" x14ac:dyDescent="0.2">
      <c r="A47" s="20">
        <v>503.07</v>
      </c>
      <c r="B47" s="25" t="s">
        <v>74</v>
      </c>
      <c r="C47" s="25"/>
      <c r="D47" s="22">
        <v>60</v>
      </c>
      <c r="E47" s="20">
        <v>0.42</v>
      </c>
      <c r="F47" s="20">
        <v>0.06</v>
      </c>
      <c r="G47" s="20">
        <v>1.1399999999999999</v>
      </c>
      <c r="H47" s="23">
        <v>6.6</v>
      </c>
      <c r="I47" s="20">
        <v>0.02</v>
      </c>
      <c r="J47" s="23">
        <v>4.2</v>
      </c>
      <c r="K47" s="23">
        <v>1.8</v>
      </c>
      <c r="L47" s="20">
        <v>0.06</v>
      </c>
      <c r="M47" s="23">
        <v>10.199999999999999</v>
      </c>
      <c r="N47" s="22">
        <v>18</v>
      </c>
      <c r="O47" s="23">
        <v>8.4</v>
      </c>
      <c r="P47" s="23">
        <v>0.3</v>
      </c>
    </row>
    <row r="48" spans="1:16" ht="51.95" customHeight="1" x14ac:dyDescent="0.2">
      <c r="A48" s="20">
        <v>129.13999999999999</v>
      </c>
      <c r="B48" s="25" t="s">
        <v>43</v>
      </c>
      <c r="C48" s="25"/>
      <c r="D48" s="22">
        <v>270</v>
      </c>
      <c r="E48" s="20">
        <v>8.67</v>
      </c>
      <c r="F48" s="20">
        <v>4.97</v>
      </c>
      <c r="G48" s="23">
        <v>37.9</v>
      </c>
      <c r="H48" s="20">
        <v>230.96</v>
      </c>
      <c r="I48" s="20">
        <v>0.36</v>
      </c>
      <c r="J48" s="20">
        <v>11.65</v>
      </c>
      <c r="K48" s="23">
        <v>261.89999999999998</v>
      </c>
      <c r="L48" s="20">
        <v>2.46</v>
      </c>
      <c r="M48" s="20">
        <v>43.17</v>
      </c>
      <c r="N48" s="20">
        <v>108.03</v>
      </c>
      <c r="O48" s="20">
        <v>40.36</v>
      </c>
      <c r="P48" s="20">
        <v>2.88</v>
      </c>
    </row>
    <row r="49" spans="1:16" ht="51.95" customHeight="1" x14ac:dyDescent="0.2">
      <c r="A49" s="20">
        <v>118.55</v>
      </c>
      <c r="B49" s="25" t="s">
        <v>89</v>
      </c>
      <c r="C49" s="25"/>
      <c r="D49" s="22">
        <v>200</v>
      </c>
      <c r="E49" s="20">
        <v>14.42</v>
      </c>
      <c r="F49" s="20">
        <v>17.91</v>
      </c>
      <c r="G49" s="20">
        <v>16.190000000000001</v>
      </c>
      <c r="H49" s="20">
        <v>283.95</v>
      </c>
      <c r="I49" s="20">
        <v>0.16</v>
      </c>
      <c r="J49" s="20">
        <v>28.96</v>
      </c>
      <c r="K49" s="20">
        <v>697.34</v>
      </c>
      <c r="L49" s="20">
        <v>3.63</v>
      </c>
      <c r="M49" s="20">
        <v>47.36</v>
      </c>
      <c r="N49" s="20">
        <v>168.49</v>
      </c>
      <c r="O49" s="20">
        <v>45.15</v>
      </c>
      <c r="P49" s="20">
        <v>1.94</v>
      </c>
    </row>
    <row r="50" spans="1:16" ht="51.95" customHeight="1" x14ac:dyDescent="0.2">
      <c r="A50" s="20">
        <v>86.02</v>
      </c>
      <c r="B50" s="25" t="s">
        <v>61</v>
      </c>
      <c r="C50" s="25"/>
      <c r="D50" s="22">
        <v>200</v>
      </c>
      <c r="E50" s="22">
        <v>1</v>
      </c>
      <c r="F50" s="23">
        <v>0.2</v>
      </c>
      <c r="G50" s="23">
        <v>20.2</v>
      </c>
      <c r="H50" s="22">
        <v>92</v>
      </c>
      <c r="I50" s="20">
        <v>0.02</v>
      </c>
      <c r="J50" s="22">
        <v>4</v>
      </c>
      <c r="K50" s="21"/>
      <c r="L50" s="23">
        <v>0.2</v>
      </c>
      <c r="M50" s="22">
        <v>14</v>
      </c>
      <c r="N50" s="22">
        <v>14</v>
      </c>
      <c r="O50" s="22">
        <v>8</v>
      </c>
      <c r="P50" s="23">
        <v>2.8</v>
      </c>
    </row>
    <row r="51" spans="1:16" ht="80.099999999999994" customHeight="1" x14ac:dyDescent="0.2">
      <c r="A51" s="23">
        <v>1.1000000000000001</v>
      </c>
      <c r="B51" s="25" t="s">
        <v>64</v>
      </c>
      <c r="C51" s="25"/>
      <c r="D51" s="22">
        <v>30</v>
      </c>
      <c r="E51" s="23">
        <v>2.4</v>
      </c>
      <c r="F51" s="23">
        <v>0.3</v>
      </c>
      <c r="G51" s="23">
        <v>16.5</v>
      </c>
      <c r="H51" s="22">
        <v>78</v>
      </c>
      <c r="I51" s="23">
        <v>0.1</v>
      </c>
      <c r="J51" s="21"/>
      <c r="K51" s="21"/>
      <c r="L51" s="20">
        <v>0.45</v>
      </c>
      <c r="M51" s="22">
        <v>6</v>
      </c>
      <c r="N51" s="23">
        <v>19.5</v>
      </c>
      <c r="O51" s="23">
        <v>4.2</v>
      </c>
      <c r="P51" s="20">
        <v>0.75</v>
      </c>
    </row>
    <row r="52" spans="1:16" ht="51.95" customHeight="1" x14ac:dyDescent="0.2">
      <c r="A52" s="23">
        <v>1.2</v>
      </c>
      <c r="B52" s="25" t="s">
        <v>45</v>
      </c>
      <c r="C52" s="25"/>
      <c r="D52" s="22">
        <v>30</v>
      </c>
      <c r="E52" s="23">
        <v>2.4</v>
      </c>
      <c r="F52" s="23">
        <v>0.3</v>
      </c>
      <c r="G52" s="23">
        <v>13.8</v>
      </c>
      <c r="H52" s="22">
        <v>66</v>
      </c>
      <c r="I52" s="20">
        <v>0.12</v>
      </c>
      <c r="J52" s="21"/>
      <c r="K52" s="21"/>
      <c r="L52" s="20">
        <v>0.51</v>
      </c>
      <c r="M52" s="23">
        <v>8.6999999999999993</v>
      </c>
      <c r="N52" s="22">
        <v>39</v>
      </c>
      <c r="O52" s="23">
        <v>12.6</v>
      </c>
      <c r="P52" s="23">
        <v>0.9</v>
      </c>
    </row>
    <row r="53" spans="1:16" ht="45" customHeight="1" x14ac:dyDescent="0.5">
      <c r="A53" s="28" t="s">
        <v>53</v>
      </c>
      <c r="B53" s="28"/>
      <c r="C53" s="28"/>
      <c r="D53" s="28"/>
      <c r="E53" s="11">
        <f>SUM(E47:E52)</f>
        <v>29.309999999999995</v>
      </c>
      <c r="F53" s="11">
        <f t="shared" ref="F53:P53" si="4">SUM(F47:F52)</f>
        <v>23.74</v>
      </c>
      <c r="G53" s="11">
        <f t="shared" si="4"/>
        <v>105.73</v>
      </c>
      <c r="H53" s="11">
        <f t="shared" si="4"/>
        <v>757.51</v>
      </c>
      <c r="I53" s="11">
        <f t="shared" si="4"/>
        <v>0.78</v>
      </c>
      <c r="J53" s="11">
        <f t="shared" si="4"/>
        <v>48.81</v>
      </c>
      <c r="K53" s="11">
        <f t="shared" si="4"/>
        <v>961.04</v>
      </c>
      <c r="L53" s="11">
        <f t="shared" si="4"/>
        <v>7.3100000000000005</v>
      </c>
      <c r="M53" s="11">
        <f t="shared" si="4"/>
        <v>129.43</v>
      </c>
      <c r="N53" s="11">
        <f t="shared" si="4"/>
        <v>367.02</v>
      </c>
      <c r="O53" s="11">
        <f t="shared" si="4"/>
        <v>118.71</v>
      </c>
      <c r="P53" s="11">
        <f t="shared" si="4"/>
        <v>9.5699999999999985</v>
      </c>
    </row>
    <row r="54" spans="1:16" ht="45" customHeight="1" x14ac:dyDescent="0.5">
      <c r="A54" s="28" t="s">
        <v>23</v>
      </c>
      <c r="B54" s="28"/>
      <c r="C54" s="28"/>
      <c r="D54" s="28"/>
      <c r="E54" s="11">
        <f>E53+E45</f>
        <v>48.289999999999992</v>
      </c>
      <c r="F54" s="11">
        <f t="shared" ref="F54:P54" si="5">F53+F45</f>
        <v>47.87</v>
      </c>
      <c r="G54" s="11">
        <f t="shared" si="5"/>
        <v>173.77</v>
      </c>
      <c r="H54" s="11">
        <f t="shared" si="5"/>
        <v>1323.25</v>
      </c>
      <c r="I54" s="11">
        <f t="shared" si="5"/>
        <v>1.29</v>
      </c>
      <c r="J54" s="11">
        <f t="shared" si="5"/>
        <v>60.35</v>
      </c>
      <c r="K54" s="11">
        <f t="shared" si="5"/>
        <v>1185.9099999999999</v>
      </c>
      <c r="L54" s="11">
        <f t="shared" si="5"/>
        <v>8.34</v>
      </c>
      <c r="M54" s="11">
        <f t="shared" si="5"/>
        <v>387.13</v>
      </c>
      <c r="N54" s="11">
        <f t="shared" si="5"/>
        <v>646.88</v>
      </c>
      <c r="O54" s="11">
        <f t="shared" si="5"/>
        <v>184.76</v>
      </c>
      <c r="P54" s="11">
        <f t="shared" si="5"/>
        <v>12.919999999999998</v>
      </c>
    </row>
    <row r="55" spans="1:16" ht="45" customHeight="1" x14ac:dyDescent="0.4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</row>
    <row r="56" spans="1:16" ht="45" customHeight="1" x14ac:dyDescent="0.4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</row>
    <row r="57" spans="1:16" ht="45" customHeight="1" x14ac:dyDescent="0.5">
      <c r="A57" s="33" t="s">
        <v>26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</row>
    <row r="58" spans="1:16" ht="45" customHeight="1" x14ac:dyDescent="0.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ht="45" customHeight="1" x14ac:dyDescent="0.5">
      <c r="A59" s="5" t="s">
        <v>67</v>
      </c>
      <c r="B59" s="6"/>
      <c r="C59" s="6"/>
      <c r="D59" s="6"/>
      <c r="E59" s="7" t="s">
        <v>0</v>
      </c>
      <c r="F59" s="30" t="s">
        <v>27</v>
      </c>
      <c r="G59" s="31"/>
      <c r="H59" s="31"/>
      <c r="I59" s="29"/>
      <c r="J59" s="29"/>
      <c r="K59" s="34"/>
      <c r="L59" s="34"/>
      <c r="M59" s="34"/>
      <c r="N59" s="34"/>
      <c r="O59" s="34"/>
      <c r="P59" s="34"/>
    </row>
    <row r="60" spans="1:16" ht="45" customHeight="1" x14ac:dyDescent="0.5">
      <c r="A60" s="6"/>
      <c r="B60" s="6"/>
      <c r="C60" s="6"/>
      <c r="D60" s="29" t="s">
        <v>2</v>
      </c>
      <c r="E60" s="29"/>
      <c r="F60" s="8" t="s">
        <v>3</v>
      </c>
      <c r="G60" s="6"/>
      <c r="H60" s="6"/>
      <c r="I60" s="29" t="s">
        <v>4</v>
      </c>
      <c r="J60" s="29"/>
      <c r="K60" s="32" t="s">
        <v>60</v>
      </c>
      <c r="L60" s="32"/>
      <c r="M60" s="32"/>
      <c r="N60" s="32"/>
      <c r="O60" s="32"/>
      <c r="P60" s="32"/>
    </row>
    <row r="61" spans="1:16" ht="45" customHeight="1" x14ac:dyDescent="0.2">
      <c r="A61" s="27" t="s">
        <v>5</v>
      </c>
      <c r="B61" s="27" t="s">
        <v>6</v>
      </c>
      <c r="C61" s="27"/>
      <c r="D61" s="27" t="s">
        <v>7</v>
      </c>
      <c r="E61" s="27" t="s">
        <v>8</v>
      </c>
      <c r="F61" s="27"/>
      <c r="G61" s="27"/>
      <c r="H61" s="27" t="s">
        <v>9</v>
      </c>
      <c r="I61" s="27" t="s">
        <v>10</v>
      </c>
      <c r="J61" s="27"/>
      <c r="K61" s="27"/>
      <c r="L61" s="27"/>
      <c r="M61" s="27" t="s">
        <v>11</v>
      </c>
      <c r="N61" s="27"/>
      <c r="O61" s="27"/>
      <c r="P61" s="27"/>
    </row>
    <row r="62" spans="1:16" ht="130.5" customHeight="1" x14ac:dyDescent="0.2">
      <c r="A62" s="27"/>
      <c r="B62" s="27"/>
      <c r="C62" s="27"/>
      <c r="D62" s="27"/>
      <c r="E62" s="9" t="s">
        <v>12</v>
      </c>
      <c r="F62" s="9" t="s">
        <v>13</v>
      </c>
      <c r="G62" s="9" t="s">
        <v>14</v>
      </c>
      <c r="H62" s="27"/>
      <c r="I62" s="9" t="s">
        <v>15</v>
      </c>
      <c r="J62" s="9" t="s">
        <v>16</v>
      </c>
      <c r="K62" s="9" t="s">
        <v>17</v>
      </c>
      <c r="L62" s="9" t="s">
        <v>18</v>
      </c>
      <c r="M62" s="9" t="s">
        <v>19</v>
      </c>
      <c r="N62" s="9" t="s">
        <v>20</v>
      </c>
      <c r="O62" s="9" t="s">
        <v>21</v>
      </c>
      <c r="P62" s="9" t="s">
        <v>22</v>
      </c>
    </row>
    <row r="63" spans="1:16" ht="45" customHeight="1" x14ac:dyDescent="0.45">
      <c r="A63" s="10">
        <v>1</v>
      </c>
      <c r="B63" s="38">
        <v>2</v>
      </c>
      <c r="C63" s="38"/>
      <c r="D63" s="10">
        <v>3</v>
      </c>
      <c r="E63" s="10">
        <v>4</v>
      </c>
      <c r="F63" s="10">
        <v>5</v>
      </c>
      <c r="G63" s="10">
        <v>6</v>
      </c>
      <c r="H63" s="10">
        <v>7</v>
      </c>
      <c r="I63" s="10">
        <v>8</v>
      </c>
      <c r="J63" s="10">
        <v>9</v>
      </c>
      <c r="K63" s="10">
        <v>10</v>
      </c>
      <c r="L63" s="10">
        <v>11</v>
      </c>
      <c r="M63" s="10">
        <v>12</v>
      </c>
      <c r="N63" s="10">
        <v>13</v>
      </c>
      <c r="O63" s="10">
        <v>14</v>
      </c>
      <c r="P63" s="10">
        <v>15</v>
      </c>
    </row>
    <row r="64" spans="1:16" ht="45" customHeight="1" x14ac:dyDescent="0.5">
      <c r="A64" s="26" t="s">
        <v>55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</row>
    <row r="65" spans="1:17" ht="80.099999999999994" customHeight="1" x14ac:dyDescent="0.2">
      <c r="A65" s="20">
        <v>181.84</v>
      </c>
      <c r="B65" s="25" t="s">
        <v>101</v>
      </c>
      <c r="C65" s="25"/>
      <c r="D65" s="22">
        <v>155</v>
      </c>
      <c r="E65" s="20">
        <v>6.24</v>
      </c>
      <c r="F65" s="20">
        <v>8.0299999999999994</v>
      </c>
      <c r="G65" s="20">
        <v>27.92</v>
      </c>
      <c r="H65" s="20">
        <v>209.45</v>
      </c>
      <c r="I65" s="20">
        <v>0.18</v>
      </c>
      <c r="J65" s="20">
        <v>0.96</v>
      </c>
      <c r="K65" s="20">
        <v>38.74</v>
      </c>
      <c r="L65" s="20">
        <v>0.57999999999999996</v>
      </c>
      <c r="M65" s="20">
        <v>109.98</v>
      </c>
      <c r="N65" s="20">
        <v>176.16</v>
      </c>
      <c r="O65" s="20">
        <v>53.08</v>
      </c>
      <c r="P65" s="20">
        <v>1.31</v>
      </c>
    </row>
    <row r="66" spans="1:17" ht="51.95" customHeight="1" x14ac:dyDescent="0.2">
      <c r="A66" s="20">
        <v>27.01</v>
      </c>
      <c r="B66" s="25" t="s">
        <v>63</v>
      </c>
      <c r="C66" s="25"/>
      <c r="D66" s="22">
        <v>10</v>
      </c>
      <c r="E66" s="20">
        <v>2.63</v>
      </c>
      <c r="F66" s="20">
        <v>2.66</v>
      </c>
      <c r="G66" s="21"/>
      <c r="H66" s="22">
        <v>35</v>
      </c>
      <c r="I66" s="21"/>
      <c r="J66" s="20">
        <v>7.0000000000000007E-2</v>
      </c>
      <c r="K66" s="23">
        <v>23.8</v>
      </c>
      <c r="L66" s="20">
        <v>0.04</v>
      </c>
      <c r="M66" s="22">
        <v>100</v>
      </c>
      <c r="N66" s="22">
        <v>60</v>
      </c>
      <c r="O66" s="23">
        <v>5.5</v>
      </c>
      <c r="P66" s="20">
        <v>7.0000000000000007E-2</v>
      </c>
    </row>
    <row r="67" spans="1:17" ht="51.95" customHeight="1" x14ac:dyDescent="0.2">
      <c r="A67" s="22">
        <v>401</v>
      </c>
      <c r="B67" s="25" t="s">
        <v>42</v>
      </c>
      <c r="C67" s="25"/>
      <c r="D67" s="22">
        <v>10</v>
      </c>
      <c r="E67" s="20">
        <v>0.08</v>
      </c>
      <c r="F67" s="20">
        <v>7.25</v>
      </c>
      <c r="G67" s="20">
        <v>0.13</v>
      </c>
      <c r="H67" s="23">
        <v>66.099999999999994</v>
      </c>
      <c r="I67" s="21"/>
      <c r="J67" s="21"/>
      <c r="K67" s="22">
        <v>45</v>
      </c>
      <c r="L67" s="23">
        <v>0.1</v>
      </c>
      <c r="M67" s="23">
        <v>2.4</v>
      </c>
      <c r="N67" s="22">
        <v>3</v>
      </c>
      <c r="O67" s="21"/>
      <c r="P67" s="20">
        <v>0.02</v>
      </c>
    </row>
    <row r="68" spans="1:17" ht="51.95" customHeight="1" x14ac:dyDescent="0.2">
      <c r="A68" s="20">
        <v>285.05</v>
      </c>
      <c r="B68" s="25" t="s">
        <v>69</v>
      </c>
      <c r="C68" s="25"/>
      <c r="D68" s="22">
        <v>207</v>
      </c>
      <c r="E68" s="21"/>
      <c r="F68" s="21"/>
      <c r="G68" s="20">
        <v>9.98</v>
      </c>
      <c r="H68" s="23">
        <v>39.9</v>
      </c>
      <c r="I68" s="21"/>
      <c r="J68" s="23">
        <v>2.8</v>
      </c>
      <c r="K68" s="20">
        <v>0.14000000000000001</v>
      </c>
      <c r="L68" s="20">
        <v>0.01</v>
      </c>
      <c r="M68" s="23">
        <v>3.1</v>
      </c>
      <c r="N68" s="20">
        <v>1.54</v>
      </c>
      <c r="O68" s="20">
        <v>0.84</v>
      </c>
      <c r="P68" s="20">
        <v>7.0000000000000007E-2</v>
      </c>
    </row>
    <row r="69" spans="1:17" ht="80.099999999999994" customHeight="1" x14ac:dyDescent="0.2">
      <c r="A69" s="20">
        <v>420.02</v>
      </c>
      <c r="B69" s="25" t="s">
        <v>39</v>
      </c>
      <c r="C69" s="25"/>
      <c r="D69" s="22">
        <v>40</v>
      </c>
      <c r="E69" s="23">
        <v>3.2</v>
      </c>
      <c r="F69" s="23">
        <v>0.4</v>
      </c>
      <c r="G69" s="22">
        <v>22</v>
      </c>
      <c r="H69" s="22">
        <v>104</v>
      </c>
      <c r="I69" s="20">
        <v>0.14000000000000001</v>
      </c>
      <c r="J69" s="21"/>
      <c r="K69" s="21"/>
      <c r="L69" s="23">
        <v>0.6</v>
      </c>
      <c r="M69" s="22">
        <v>8</v>
      </c>
      <c r="N69" s="22">
        <v>26</v>
      </c>
      <c r="O69" s="23">
        <v>5.6</v>
      </c>
      <c r="P69" s="22">
        <v>1</v>
      </c>
    </row>
    <row r="70" spans="1:17" ht="51.95" customHeight="1" x14ac:dyDescent="0.2">
      <c r="A70" s="20">
        <v>38.01</v>
      </c>
      <c r="B70" s="25" t="s">
        <v>68</v>
      </c>
      <c r="C70" s="25"/>
      <c r="D70" s="22">
        <v>120</v>
      </c>
      <c r="E70" s="20">
        <v>0.48</v>
      </c>
      <c r="F70" s="20">
        <v>0.48</v>
      </c>
      <c r="G70" s="20">
        <v>18.84</v>
      </c>
      <c r="H70" s="23">
        <v>81.599999999999994</v>
      </c>
      <c r="I70" s="20">
        <v>0.04</v>
      </c>
      <c r="J70" s="22">
        <v>12</v>
      </c>
      <c r="K70" s="22">
        <v>6</v>
      </c>
      <c r="L70" s="20">
        <v>0.24</v>
      </c>
      <c r="M70" s="23">
        <v>19.2</v>
      </c>
      <c r="N70" s="23">
        <v>13.2</v>
      </c>
      <c r="O70" s="23">
        <v>10.8</v>
      </c>
      <c r="P70" s="20">
        <v>2.64</v>
      </c>
    </row>
    <row r="71" spans="1:17" ht="45" customHeight="1" x14ac:dyDescent="0.5">
      <c r="A71" s="35" t="s">
        <v>51</v>
      </c>
      <c r="B71" s="36"/>
      <c r="C71" s="36"/>
      <c r="D71" s="37"/>
      <c r="E71" s="11">
        <f>SUM(E65:E70)</f>
        <v>12.630000000000003</v>
      </c>
      <c r="F71" s="11">
        <f t="shared" ref="F71:P71" si="6">SUM(F65:F70)</f>
        <v>18.819999999999997</v>
      </c>
      <c r="G71" s="11">
        <f t="shared" si="6"/>
        <v>78.87</v>
      </c>
      <c r="H71" s="11">
        <f t="shared" si="6"/>
        <v>536.04999999999995</v>
      </c>
      <c r="I71" s="11">
        <f t="shared" si="6"/>
        <v>0.36</v>
      </c>
      <c r="J71" s="11">
        <f t="shared" si="6"/>
        <v>15.83</v>
      </c>
      <c r="K71" s="11">
        <f t="shared" si="6"/>
        <v>113.68</v>
      </c>
      <c r="L71" s="11">
        <f t="shared" si="6"/>
        <v>1.57</v>
      </c>
      <c r="M71" s="11">
        <f t="shared" si="6"/>
        <v>242.68</v>
      </c>
      <c r="N71" s="11">
        <f t="shared" si="6"/>
        <v>279.89999999999998</v>
      </c>
      <c r="O71" s="11">
        <f t="shared" si="6"/>
        <v>75.819999999999993</v>
      </c>
      <c r="P71" s="11">
        <f t="shared" si="6"/>
        <v>5.1100000000000003</v>
      </c>
      <c r="Q71" s="11"/>
    </row>
    <row r="72" spans="1:17" ht="45" customHeight="1" x14ac:dyDescent="0.5">
      <c r="A72" s="26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</row>
    <row r="73" spans="1:17" ht="51.95" customHeight="1" x14ac:dyDescent="0.2">
      <c r="A73" s="20">
        <v>25.05</v>
      </c>
      <c r="B73" s="25" t="s">
        <v>72</v>
      </c>
      <c r="C73" s="25"/>
      <c r="D73" s="22">
        <v>60</v>
      </c>
      <c r="E73" s="20">
        <v>0.66</v>
      </c>
      <c r="F73" s="20">
        <v>0.12</v>
      </c>
      <c r="G73" s="20">
        <v>2.2799999999999998</v>
      </c>
      <c r="H73" s="23">
        <v>14.4</v>
      </c>
      <c r="I73" s="20">
        <v>0.04</v>
      </c>
      <c r="J73" s="22">
        <v>15</v>
      </c>
      <c r="K73" s="23">
        <v>79.8</v>
      </c>
      <c r="L73" s="20">
        <v>0.42</v>
      </c>
      <c r="M73" s="23">
        <v>8.4</v>
      </c>
      <c r="N73" s="23">
        <v>15.6</v>
      </c>
      <c r="O73" s="22">
        <v>12</v>
      </c>
      <c r="P73" s="20">
        <v>0.54</v>
      </c>
    </row>
    <row r="74" spans="1:17" ht="51.95" customHeight="1" x14ac:dyDescent="0.2">
      <c r="A74" s="20">
        <v>56.13</v>
      </c>
      <c r="B74" s="25" t="s">
        <v>62</v>
      </c>
      <c r="C74" s="25"/>
      <c r="D74" s="21">
        <v>260</v>
      </c>
      <c r="E74" s="20">
        <v>2.11</v>
      </c>
      <c r="F74" s="20">
        <v>5.71</v>
      </c>
      <c r="G74" s="20">
        <v>10.48</v>
      </c>
      <c r="H74" s="20">
        <v>102.56</v>
      </c>
      <c r="I74" s="20">
        <v>0.06</v>
      </c>
      <c r="J74" s="20">
        <v>19.89</v>
      </c>
      <c r="K74" s="23">
        <v>221.7</v>
      </c>
      <c r="L74" s="20">
        <v>1.96</v>
      </c>
      <c r="M74" s="20">
        <v>45.28</v>
      </c>
      <c r="N74" s="20">
        <v>54.52</v>
      </c>
      <c r="O74" s="20">
        <v>24.42</v>
      </c>
      <c r="P74" s="20">
        <v>1.1299999999999999</v>
      </c>
    </row>
    <row r="75" spans="1:17" ht="51.95" customHeight="1" x14ac:dyDescent="0.2">
      <c r="A75" s="20">
        <v>524.22</v>
      </c>
      <c r="B75" s="25" t="s">
        <v>75</v>
      </c>
      <c r="C75" s="25"/>
      <c r="D75" s="22">
        <v>200</v>
      </c>
      <c r="E75" s="20">
        <v>19.22</v>
      </c>
      <c r="F75" s="20">
        <v>22.58</v>
      </c>
      <c r="G75" s="20">
        <v>53.49</v>
      </c>
      <c r="H75" s="20">
        <v>495.48</v>
      </c>
      <c r="I75" s="20">
        <v>0.12</v>
      </c>
      <c r="J75" s="20">
        <v>3.56</v>
      </c>
      <c r="K75" s="22">
        <v>316</v>
      </c>
      <c r="L75" s="20">
        <v>5.09</v>
      </c>
      <c r="M75" s="20">
        <v>26.22</v>
      </c>
      <c r="N75" s="20">
        <v>257.82</v>
      </c>
      <c r="O75" s="20">
        <v>59.78</v>
      </c>
      <c r="P75" s="22">
        <v>3</v>
      </c>
    </row>
    <row r="76" spans="1:17" ht="51.95" customHeight="1" x14ac:dyDescent="0.2">
      <c r="A76" s="20">
        <v>305.11</v>
      </c>
      <c r="B76" s="25" t="s">
        <v>48</v>
      </c>
      <c r="C76" s="25"/>
      <c r="D76" s="22">
        <v>200</v>
      </c>
      <c r="E76" s="21"/>
      <c r="F76" s="21"/>
      <c r="G76" s="23">
        <v>23.5</v>
      </c>
      <c r="H76" s="22">
        <v>95</v>
      </c>
      <c r="I76" s="23">
        <v>0.3</v>
      </c>
      <c r="J76" s="23">
        <v>20.100000000000001</v>
      </c>
      <c r="K76" s="21"/>
      <c r="L76" s="21"/>
      <c r="M76" s="21"/>
      <c r="N76" s="21"/>
      <c r="O76" s="21"/>
      <c r="P76" s="21"/>
    </row>
    <row r="77" spans="1:17" ht="80.099999999999994" customHeight="1" x14ac:dyDescent="0.2">
      <c r="A77" s="23">
        <v>1.1000000000000001</v>
      </c>
      <c r="B77" s="25" t="s">
        <v>64</v>
      </c>
      <c r="C77" s="25"/>
      <c r="D77" s="22">
        <v>30</v>
      </c>
      <c r="E77" s="23">
        <v>2.4</v>
      </c>
      <c r="F77" s="23">
        <v>0.3</v>
      </c>
      <c r="G77" s="23">
        <v>16.5</v>
      </c>
      <c r="H77" s="22">
        <v>78</v>
      </c>
      <c r="I77" s="23">
        <v>0.1</v>
      </c>
      <c r="J77" s="21"/>
      <c r="K77" s="21"/>
      <c r="L77" s="20">
        <v>0.45</v>
      </c>
      <c r="M77" s="22">
        <v>6</v>
      </c>
      <c r="N77" s="23">
        <v>19.5</v>
      </c>
      <c r="O77" s="23">
        <v>4.2</v>
      </c>
      <c r="P77" s="20">
        <v>0.75</v>
      </c>
    </row>
    <row r="78" spans="1:17" ht="51.95" customHeight="1" x14ac:dyDescent="0.2">
      <c r="A78" s="23">
        <v>1.2</v>
      </c>
      <c r="B78" s="25" t="s">
        <v>45</v>
      </c>
      <c r="C78" s="25"/>
      <c r="D78" s="22">
        <v>30</v>
      </c>
      <c r="E78" s="23">
        <v>2.4</v>
      </c>
      <c r="F78" s="23">
        <v>0.3</v>
      </c>
      <c r="G78" s="23">
        <v>13.8</v>
      </c>
      <c r="H78" s="22">
        <v>66</v>
      </c>
      <c r="I78" s="20">
        <v>0.12</v>
      </c>
      <c r="J78" s="21"/>
      <c r="K78" s="21"/>
      <c r="L78" s="20">
        <v>0.51</v>
      </c>
      <c r="M78" s="23">
        <v>8.6999999999999993</v>
      </c>
      <c r="N78" s="22">
        <v>39</v>
      </c>
      <c r="O78" s="23">
        <v>12.6</v>
      </c>
      <c r="P78" s="23">
        <v>0.9</v>
      </c>
    </row>
    <row r="79" spans="1:17" ht="51.95" customHeight="1" x14ac:dyDescent="0.2">
      <c r="A79" s="20">
        <v>433.09</v>
      </c>
      <c r="B79" s="25" t="s">
        <v>70</v>
      </c>
      <c r="C79" s="25"/>
      <c r="D79" s="22">
        <v>75</v>
      </c>
      <c r="E79" s="20">
        <v>6.46</v>
      </c>
      <c r="F79" s="22">
        <v>5</v>
      </c>
      <c r="G79" s="20">
        <v>43.72</v>
      </c>
      <c r="H79" s="20">
        <v>245.49</v>
      </c>
      <c r="I79" s="23">
        <v>0.1</v>
      </c>
      <c r="J79" s="20">
        <v>7.0000000000000007E-2</v>
      </c>
      <c r="K79" s="20">
        <v>30.57</v>
      </c>
      <c r="L79" s="20">
        <v>1.02</v>
      </c>
      <c r="M79" s="20">
        <v>21.03</v>
      </c>
      <c r="N79" s="20">
        <v>58.85</v>
      </c>
      <c r="O79" s="20">
        <v>10.029999999999999</v>
      </c>
      <c r="P79" s="20">
        <v>0.78</v>
      </c>
    </row>
    <row r="80" spans="1:17" ht="45" customHeight="1" x14ac:dyDescent="0.5">
      <c r="A80" s="28" t="s">
        <v>53</v>
      </c>
      <c r="B80" s="28"/>
      <c r="C80" s="28"/>
      <c r="D80" s="28"/>
      <c r="E80" s="11">
        <f>SUM(E73:E79)</f>
        <v>33.249999999999993</v>
      </c>
      <c r="F80" s="11">
        <f t="shared" ref="F80:P80" si="7">SUM(F73:F79)</f>
        <v>34.01</v>
      </c>
      <c r="G80" s="11">
        <f t="shared" si="7"/>
        <v>163.76999999999998</v>
      </c>
      <c r="H80" s="11">
        <f t="shared" si="7"/>
        <v>1096.93</v>
      </c>
      <c r="I80" s="11">
        <f t="shared" si="7"/>
        <v>0.84</v>
      </c>
      <c r="J80" s="11">
        <f t="shared" si="7"/>
        <v>58.620000000000005</v>
      </c>
      <c r="K80" s="11">
        <f t="shared" si="7"/>
        <v>648.07000000000005</v>
      </c>
      <c r="L80" s="11">
        <f t="shared" si="7"/>
        <v>9.4499999999999993</v>
      </c>
      <c r="M80" s="11">
        <f t="shared" si="7"/>
        <v>115.63000000000001</v>
      </c>
      <c r="N80" s="11">
        <f t="shared" si="7"/>
        <v>445.29</v>
      </c>
      <c r="O80" s="11">
        <f t="shared" si="7"/>
        <v>123.03</v>
      </c>
      <c r="P80" s="11">
        <f t="shared" si="7"/>
        <v>7.1000000000000005</v>
      </c>
    </row>
    <row r="81" spans="1:16" ht="45" customHeight="1" x14ac:dyDescent="0.5">
      <c r="A81" s="28" t="s">
        <v>23</v>
      </c>
      <c r="B81" s="28"/>
      <c r="C81" s="28"/>
      <c r="D81" s="28"/>
      <c r="E81" s="11">
        <f>E80+E71</f>
        <v>45.879999999999995</v>
      </c>
      <c r="F81" s="11">
        <f t="shared" ref="F81:P81" si="8">F80+F71</f>
        <v>52.83</v>
      </c>
      <c r="G81" s="11">
        <f t="shared" si="8"/>
        <v>242.64</v>
      </c>
      <c r="H81" s="11">
        <f t="shared" si="8"/>
        <v>1632.98</v>
      </c>
      <c r="I81" s="11">
        <f t="shared" si="8"/>
        <v>1.2</v>
      </c>
      <c r="J81" s="11">
        <f t="shared" si="8"/>
        <v>74.45</v>
      </c>
      <c r="K81" s="11">
        <f t="shared" si="8"/>
        <v>761.75</v>
      </c>
      <c r="L81" s="11">
        <f t="shared" si="8"/>
        <v>11.02</v>
      </c>
      <c r="M81" s="11">
        <f t="shared" si="8"/>
        <v>358.31</v>
      </c>
      <c r="N81" s="11">
        <f t="shared" si="8"/>
        <v>725.19</v>
      </c>
      <c r="O81" s="11">
        <f t="shared" si="8"/>
        <v>198.85</v>
      </c>
      <c r="P81" s="11">
        <f t="shared" si="8"/>
        <v>12.21</v>
      </c>
    </row>
    <row r="82" spans="1:16" ht="45" customHeight="1" x14ac:dyDescent="0.5">
      <c r="A82" s="14"/>
      <c r="B82" s="14"/>
      <c r="C82" s="14"/>
      <c r="D82" s="14"/>
      <c r="E82" s="15"/>
      <c r="F82" s="15"/>
      <c r="G82" s="15"/>
      <c r="H82" s="15"/>
      <c r="I82" s="16"/>
      <c r="J82" s="16"/>
      <c r="K82" s="16"/>
      <c r="L82" s="15"/>
      <c r="M82" s="15"/>
      <c r="N82" s="16"/>
      <c r="O82" s="15"/>
      <c r="P82" s="16"/>
    </row>
    <row r="83" spans="1:16" ht="45" customHeight="1" x14ac:dyDescent="0.4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</row>
    <row r="84" spans="1:16" ht="45" customHeight="1" x14ac:dyDescent="0.4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45" customHeight="1" x14ac:dyDescent="0.5">
      <c r="A85" s="33" t="s">
        <v>28</v>
      </c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</row>
    <row r="86" spans="1:16" ht="45" customHeight="1" x14ac:dyDescent="0.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</row>
    <row r="87" spans="1:16" ht="45" customHeight="1" x14ac:dyDescent="0.5">
      <c r="A87" s="5" t="s">
        <v>67</v>
      </c>
      <c r="B87" s="6"/>
      <c r="C87" s="6"/>
      <c r="D87" s="6"/>
      <c r="E87" s="7" t="s">
        <v>0</v>
      </c>
      <c r="F87" s="30" t="s">
        <v>29</v>
      </c>
      <c r="G87" s="31"/>
      <c r="H87" s="31"/>
      <c r="I87" s="29"/>
      <c r="J87" s="29"/>
      <c r="K87" s="34"/>
      <c r="L87" s="34"/>
      <c r="M87" s="34"/>
      <c r="N87" s="34"/>
      <c r="O87" s="34"/>
      <c r="P87" s="34"/>
    </row>
    <row r="88" spans="1:16" ht="45" customHeight="1" x14ac:dyDescent="0.5">
      <c r="A88" s="6"/>
      <c r="B88" s="6"/>
      <c r="C88" s="6"/>
      <c r="D88" s="29" t="s">
        <v>2</v>
      </c>
      <c r="E88" s="29"/>
      <c r="F88" s="8" t="s">
        <v>3</v>
      </c>
      <c r="G88" s="6"/>
      <c r="H88" s="6"/>
      <c r="I88" s="29" t="s">
        <v>4</v>
      </c>
      <c r="J88" s="29"/>
      <c r="K88" s="32" t="s">
        <v>59</v>
      </c>
      <c r="L88" s="32"/>
      <c r="M88" s="32"/>
      <c r="N88" s="32"/>
      <c r="O88" s="32"/>
      <c r="P88" s="32"/>
    </row>
    <row r="89" spans="1:16" ht="45" customHeight="1" x14ac:dyDescent="0.2">
      <c r="A89" s="42" t="s">
        <v>5</v>
      </c>
      <c r="B89" s="42" t="s">
        <v>6</v>
      </c>
      <c r="C89" s="42"/>
      <c r="D89" s="42" t="s">
        <v>7</v>
      </c>
      <c r="E89" s="27" t="s">
        <v>8</v>
      </c>
      <c r="F89" s="27"/>
      <c r="G89" s="27"/>
      <c r="H89" s="42" t="s">
        <v>9</v>
      </c>
      <c r="I89" s="27" t="s">
        <v>10</v>
      </c>
      <c r="J89" s="27"/>
      <c r="K89" s="27"/>
      <c r="L89" s="27"/>
      <c r="M89" s="27" t="s">
        <v>11</v>
      </c>
      <c r="N89" s="27"/>
      <c r="O89" s="27"/>
      <c r="P89" s="27"/>
    </row>
    <row r="90" spans="1:16" ht="130.5" customHeight="1" x14ac:dyDescent="0.2">
      <c r="A90" s="45"/>
      <c r="B90" s="43"/>
      <c r="C90" s="44"/>
      <c r="D90" s="45"/>
      <c r="E90" s="9" t="s">
        <v>12</v>
      </c>
      <c r="F90" s="9" t="s">
        <v>13</v>
      </c>
      <c r="G90" s="9" t="s">
        <v>14</v>
      </c>
      <c r="H90" s="45"/>
      <c r="I90" s="9" t="s">
        <v>15</v>
      </c>
      <c r="J90" s="9" t="s">
        <v>16</v>
      </c>
      <c r="K90" s="9" t="s">
        <v>17</v>
      </c>
      <c r="L90" s="9" t="s">
        <v>18</v>
      </c>
      <c r="M90" s="9" t="s">
        <v>19</v>
      </c>
      <c r="N90" s="9" t="s">
        <v>20</v>
      </c>
      <c r="O90" s="9" t="s">
        <v>21</v>
      </c>
      <c r="P90" s="9" t="s">
        <v>22</v>
      </c>
    </row>
    <row r="91" spans="1:16" ht="45" customHeight="1" x14ac:dyDescent="0.45">
      <c r="A91" s="10">
        <v>1</v>
      </c>
      <c r="B91" s="38">
        <v>2</v>
      </c>
      <c r="C91" s="38"/>
      <c r="D91" s="10">
        <v>3</v>
      </c>
      <c r="E91" s="10">
        <v>4</v>
      </c>
      <c r="F91" s="10">
        <v>5</v>
      </c>
      <c r="G91" s="10">
        <v>6</v>
      </c>
      <c r="H91" s="10">
        <v>7</v>
      </c>
      <c r="I91" s="10">
        <v>8</v>
      </c>
      <c r="J91" s="10">
        <v>9</v>
      </c>
      <c r="K91" s="10">
        <v>10</v>
      </c>
      <c r="L91" s="10">
        <v>11</v>
      </c>
      <c r="M91" s="10">
        <v>12</v>
      </c>
      <c r="N91" s="10">
        <v>13</v>
      </c>
      <c r="O91" s="10">
        <v>14</v>
      </c>
      <c r="P91" s="10">
        <v>15</v>
      </c>
    </row>
    <row r="92" spans="1:16" ht="45" customHeight="1" x14ac:dyDescent="0.5">
      <c r="A92" s="26" t="s">
        <v>55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</row>
    <row r="93" spans="1:16" ht="51.95" customHeight="1" x14ac:dyDescent="0.2">
      <c r="A93" s="20">
        <v>232.08</v>
      </c>
      <c r="B93" s="25" t="s">
        <v>90</v>
      </c>
      <c r="C93" s="25"/>
      <c r="D93" s="22">
        <v>165</v>
      </c>
      <c r="E93" s="20">
        <v>26.13</v>
      </c>
      <c r="F93" s="20">
        <v>12.79</v>
      </c>
      <c r="G93" s="20">
        <v>29.94</v>
      </c>
      <c r="H93" s="22">
        <v>344</v>
      </c>
      <c r="I93" s="20">
        <v>0.09</v>
      </c>
      <c r="J93" s="23">
        <v>1.2</v>
      </c>
      <c r="K93" s="20">
        <v>81.61</v>
      </c>
      <c r="L93" s="20">
        <v>1.69</v>
      </c>
      <c r="M93" s="20">
        <v>274.14</v>
      </c>
      <c r="N93" s="20">
        <v>324.58999999999997</v>
      </c>
      <c r="O93" s="20">
        <v>37.74</v>
      </c>
      <c r="P93" s="20">
        <v>0.87</v>
      </c>
    </row>
    <row r="94" spans="1:16" ht="51.95" customHeight="1" x14ac:dyDescent="0.2">
      <c r="A94" s="22">
        <v>401</v>
      </c>
      <c r="B94" s="25" t="s">
        <v>42</v>
      </c>
      <c r="C94" s="25"/>
      <c r="D94" s="22">
        <v>10</v>
      </c>
      <c r="E94" s="20">
        <v>0.08</v>
      </c>
      <c r="F94" s="20">
        <v>7.25</v>
      </c>
      <c r="G94" s="20">
        <v>0.13</v>
      </c>
      <c r="H94" s="23">
        <v>66.099999999999994</v>
      </c>
      <c r="I94" s="21"/>
      <c r="J94" s="21"/>
      <c r="K94" s="22">
        <v>45</v>
      </c>
      <c r="L94" s="23">
        <v>0.1</v>
      </c>
      <c r="M94" s="23">
        <v>2.4</v>
      </c>
      <c r="N94" s="22">
        <v>3</v>
      </c>
      <c r="O94" s="21"/>
      <c r="P94" s="20">
        <v>0.02</v>
      </c>
    </row>
    <row r="95" spans="1:16" ht="51.95" customHeight="1" x14ac:dyDescent="0.2">
      <c r="A95" s="20">
        <v>282.11</v>
      </c>
      <c r="B95" s="25" t="s">
        <v>40</v>
      </c>
      <c r="C95" s="25"/>
      <c r="D95" s="22">
        <v>200</v>
      </c>
      <c r="E95" s="21"/>
      <c r="F95" s="21"/>
      <c r="G95" s="23">
        <v>9.8000000000000007</v>
      </c>
      <c r="H95" s="23">
        <v>39.4</v>
      </c>
      <c r="I95" s="20">
        <v>0.15</v>
      </c>
      <c r="J95" s="22">
        <v>10</v>
      </c>
      <c r="K95" s="21"/>
      <c r="L95" s="21"/>
      <c r="M95" s="21"/>
      <c r="N95" s="21"/>
      <c r="O95" s="21"/>
      <c r="P95" s="21"/>
    </row>
    <row r="96" spans="1:16" ht="80.099999999999994" customHeight="1" x14ac:dyDescent="0.2">
      <c r="A96" s="20">
        <v>420.02</v>
      </c>
      <c r="B96" s="25" t="s">
        <v>39</v>
      </c>
      <c r="C96" s="25"/>
      <c r="D96" s="22">
        <v>40</v>
      </c>
      <c r="E96" s="23">
        <v>3.2</v>
      </c>
      <c r="F96" s="23">
        <v>0.4</v>
      </c>
      <c r="G96" s="22">
        <v>22</v>
      </c>
      <c r="H96" s="22">
        <v>104</v>
      </c>
      <c r="I96" s="20">
        <v>0.14000000000000001</v>
      </c>
      <c r="J96" s="21"/>
      <c r="K96" s="21"/>
      <c r="L96" s="23">
        <v>0.6</v>
      </c>
      <c r="M96" s="22">
        <v>8</v>
      </c>
      <c r="N96" s="22">
        <v>26</v>
      </c>
      <c r="O96" s="23">
        <v>5.6</v>
      </c>
      <c r="P96" s="22">
        <v>1</v>
      </c>
    </row>
    <row r="97" spans="1:16" ht="51.95" customHeight="1" x14ac:dyDescent="0.2">
      <c r="A97" s="20">
        <v>38.01</v>
      </c>
      <c r="B97" s="25" t="s">
        <v>68</v>
      </c>
      <c r="C97" s="25"/>
      <c r="D97" s="22">
        <v>120</v>
      </c>
      <c r="E97" s="20">
        <v>0.48</v>
      </c>
      <c r="F97" s="20">
        <v>0.48</v>
      </c>
      <c r="G97" s="20">
        <v>18.84</v>
      </c>
      <c r="H97" s="23">
        <v>81.599999999999994</v>
      </c>
      <c r="I97" s="20">
        <v>0.04</v>
      </c>
      <c r="J97" s="22">
        <v>12</v>
      </c>
      <c r="K97" s="22">
        <v>6</v>
      </c>
      <c r="L97" s="20">
        <v>0.24</v>
      </c>
      <c r="M97" s="23">
        <v>19.2</v>
      </c>
      <c r="N97" s="23">
        <v>13.2</v>
      </c>
      <c r="O97" s="23">
        <v>10.8</v>
      </c>
      <c r="P97" s="20">
        <v>2.64</v>
      </c>
    </row>
    <row r="98" spans="1:16" ht="45" customHeight="1" x14ac:dyDescent="0.5">
      <c r="A98" s="28" t="s">
        <v>51</v>
      </c>
      <c r="B98" s="28"/>
      <c r="C98" s="28"/>
      <c r="D98" s="28"/>
      <c r="E98" s="11">
        <f>SUM(E93:E97)</f>
        <v>29.889999999999997</v>
      </c>
      <c r="F98" s="11">
        <f t="shared" ref="F98:P98" si="9">SUM(F93:F97)</f>
        <v>20.919999999999998</v>
      </c>
      <c r="G98" s="11">
        <f t="shared" si="9"/>
        <v>80.710000000000008</v>
      </c>
      <c r="H98" s="11">
        <f t="shared" si="9"/>
        <v>635.1</v>
      </c>
      <c r="I98" s="11">
        <f t="shared" si="9"/>
        <v>0.42</v>
      </c>
      <c r="J98" s="11">
        <f t="shared" si="9"/>
        <v>23.2</v>
      </c>
      <c r="K98" s="11">
        <f t="shared" si="9"/>
        <v>132.61000000000001</v>
      </c>
      <c r="L98" s="11">
        <f t="shared" si="9"/>
        <v>2.63</v>
      </c>
      <c r="M98" s="11">
        <f t="shared" si="9"/>
        <v>303.73999999999995</v>
      </c>
      <c r="N98" s="11">
        <f t="shared" si="9"/>
        <v>366.78999999999996</v>
      </c>
      <c r="O98" s="11">
        <f t="shared" si="9"/>
        <v>54.14</v>
      </c>
      <c r="P98" s="11">
        <f t="shared" si="9"/>
        <v>4.53</v>
      </c>
    </row>
    <row r="99" spans="1:16" ht="45" customHeight="1" x14ac:dyDescent="0.5">
      <c r="A99" s="26" t="s">
        <v>52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</row>
    <row r="100" spans="1:16" ht="51.95" customHeight="1" x14ac:dyDescent="0.2">
      <c r="A100" s="23">
        <v>2.2000000000000002</v>
      </c>
      <c r="B100" s="25" t="s">
        <v>77</v>
      </c>
      <c r="C100" s="25"/>
      <c r="D100" s="22">
        <v>60</v>
      </c>
      <c r="E100" s="20">
        <v>1.17</v>
      </c>
      <c r="F100" s="20">
        <v>3.12</v>
      </c>
      <c r="G100" s="20">
        <v>7.28</v>
      </c>
      <c r="H100" s="20">
        <v>62.59</v>
      </c>
      <c r="I100" s="20">
        <v>0.02</v>
      </c>
      <c r="J100" s="20">
        <v>29.33</v>
      </c>
      <c r="K100" s="20">
        <v>2.67</v>
      </c>
      <c r="L100" s="20">
        <v>1.41</v>
      </c>
      <c r="M100" s="20">
        <v>34.42</v>
      </c>
      <c r="N100" s="20">
        <v>20.94</v>
      </c>
      <c r="O100" s="20">
        <v>11.46</v>
      </c>
      <c r="P100" s="20">
        <v>0.75</v>
      </c>
    </row>
    <row r="101" spans="1:16" ht="51.95" customHeight="1" x14ac:dyDescent="0.2">
      <c r="A101" s="20">
        <v>66.88</v>
      </c>
      <c r="B101" s="25" t="s">
        <v>78</v>
      </c>
      <c r="C101" s="25"/>
      <c r="D101" s="22">
        <v>250</v>
      </c>
      <c r="E101" s="20">
        <v>7.61</v>
      </c>
      <c r="F101" s="20">
        <v>3.34</v>
      </c>
      <c r="G101" s="23">
        <v>44.1</v>
      </c>
      <c r="H101" s="20">
        <v>237.43</v>
      </c>
      <c r="I101" s="20">
        <v>0.08</v>
      </c>
      <c r="J101" s="23">
        <v>6.5</v>
      </c>
      <c r="K101" s="20">
        <v>200.75</v>
      </c>
      <c r="L101" s="20">
        <v>2.29</v>
      </c>
      <c r="M101" s="20">
        <v>10.14</v>
      </c>
      <c r="N101" s="23">
        <v>25.9</v>
      </c>
      <c r="O101" s="20">
        <v>11.06</v>
      </c>
      <c r="P101" s="20">
        <v>0.71</v>
      </c>
    </row>
    <row r="102" spans="1:16" ht="51.95" customHeight="1" x14ac:dyDescent="0.2">
      <c r="A102" s="23">
        <v>108.1</v>
      </c>
      <c r="B102" s="25" t="s">
        <v>86</v>
      </c>
      <c r="C102" s="25"/>
      <c r="D102" s="22">
        <v>25</v>
      </c>
      <c r="E102" s="20">
        <v>6.36</v>
      </c>
      <c r="F102" s="20">
        <v>5.68</v>
      </c>
      <c r="G102" s="20">
        <v>0.14000000000000001</v>
      </c>
      <c r="H102" s="20">
        <v>76.64</v>
      </c>
      <c r="I102" s="20">
        <v>0.03</v>
      </c>
      <c r="J102" s="20">
        <v>0.68</v>
      </c>
      <c r="K102" s="23">
        <v>13.6</v>
      </c>
      <c r="L102" s="23">
        <v>0.1</v>
      </c>
      <c r="M102" s="20">
        <v>6.23</v>
      </c>
      <c r="N102" s="23">
        <v>54.4</v>
      </c>
      <c r="O102" s="20">
        <v>6.55</v>
      </c>
      <c r="P102" s="20">
        <v>0.45</v>
      </c>
    </row>
    <row r="103" spans="1:16" ht="51.95" customHeight="1" x14ac:dyDescent="0.2">
      <c r="A103" s="20">
        <v>502.56</v>
      </c>
      <c r="B103" s="25" t="s">
        <v>71</v>
      </c>
      <c r="C103" s="25"/>
      <c r="D103" s="21">
        <v>90</v>
      </c>
      <c r="E103" s="20">
        <v>11.97</v>
      </c>
      <c r="F103" s="20">
        <v>13.81</v>
      </c>
      <c r="G103" s="20">
        <v>12.52</v>
      </c>
      <c r="H103" s="20">
        <v>222.17</v>
      </c>
      <c r="I103" s="20">
        <v>0.01</v>
      </c>
      <c r="J103" s="23">
        <v>1.5</v>
      </c>
      <c r="K103" s="22">
        <v>45</v>
      </c>
      <c r="L103" s="20">
        <v>1.1599999999999999</v>
      </c>
      <c r="M103" s="20">
        <v>3.36</v>
      </c>
      <c r="N103" s="20">
        <v>4.63</v>
      </c>
      <c r="O103" s="23">
        <v>2.6</v>
      </c>
      <c r="P103" s="20">
        <v>0.12</v>
      </c>
    </row>
    <row r="104" spans="1:16" ht="51.95" customHeight="1" x14ac:dyDescent="0.2">
      <c r="A104" s="22">
        <v>302</v>
      </c>
      <c r="B104" s="25" t="s">
        <v>91</v>
      </c>
      <c r="C104" s="25"/>
      <c r="D104" s="22">
        <v>155</v>
      </c>
      <c r="E104" s="20">
        <v>4.7699999999999996</v>
      </c>
      <c r="F104" s="20">
        <v>4.8600000000000003</v>
      </c>
      <c r="G104" s="20">
        <v>21.48</v>
      </c>
      <c r="H104" s="20">
        <v>148.55000000000001</v>
      </c>
      <c r="I104" s="20">
        <v>0.16</v>
      </c>
      <c r="J104" s="21"/>
      <c r="K104" s="20">
        <v>23.25</v>
      </c>
      <c r="L104" s="20">
        <v>0.35</v>
      </c>
      <c r="M104" s="20">
        <v>11.64</v>
      </c>
      <c r="N104" s="20">
        <v>113.25</v>
      </c>
      <c r="O104" s="20">
        <v>75.180000000000007</v>
      </c>
      <c r="P104" s="20">
        <v>2.5499999999999998</v>
      </c>
    </row>
    <row r="105" spans="1:16" ht="51.95" customHeight="1" x14ac:dyDescent="0.2">
      <c r="A105" s="20">
        <v>294.27999999999997</v>
      </c>
      <c r="B105" s="25" t="s">
        <v>44</v>
      </c>
      <c r="C105" s="25"/>
      <c r="D105" s="22">
        <v>200</v>
      </c>
      <c r="E105" s="20">
        <v>0.12</v>
      </c>
      <c r="F105" s="20">
        <v>0.12</v>
      </c>
      <c r="G105" s="20">
        <v>14.69</v>
      </c>
      <c r="H105" s="23">
        <v>60.3</v>
      </c>
      <c r="I105" s="20">
        <v>0.01</v>
      </c>
      <c r="J105" s="22">
        <v>3</v>
      </c>
      <c r="K105" s="23">
        <v>1.5</v>
      </c>
      <c r="L105" s="20">
        <v>0.06</v>
      </c>
      <c r="M105" s="23">
        <v>5.0999999999999996</v>
      </c>
      <c r="N105" s="23">
        <v>3.3</v>
      </c>
      <c r="O105" s="23">
        <v>2.7</v>
      </c>
      <c r="P105" s="20">
        <v>0.69</v>
      </c>
    </row>
    <row r="106" spans="1:16" ht="80.099999999999994" customHeight="1" x14ac:dyDescent="0.2">
      <c r="A106" s="23">
        <v>1.1000000000000001</v>
      </c>
      <c r="B106" s="25" t="s">
        <v>64</v>
      </c>
      <c r="C106" s="25"/>
      <c r="D106" s="22">
        <v>30</v>
      </c>
      <c r="E106" s="23">
        <v>2.4</v>
      </c>
      <c r="F106" s="23">
        <v>0.3</v>
      </c>
      <c r="G106" s="23">
        <v>16.5</v>
      </c>
      <c r="H106" s="22">
        <v>78</v>
      </c>
      <c r="I106" s="23">
        <v>0.1</v>
      </c>
      <c r="J106" s="21"/>
      <c r="K106" s="21"/>
      <c r="L106" s="20">
        <v>0.45</v>
      </c>
      <c r="M106" s="22">
        <v>6</v>
      </c>
      <c r="N106" s="23">
        <v>19.5</v>
      </c>
      <c r="O106" s="23">
        <v>4.2</v>
      </c>
      <c r="P106" s="20">
        <v>0.75</v>
      </c>
    </row>
    <row r="107" spans="1:16" ht="51.95" customHeight="1" x14ac:dyDescent="0.2">
      <c r="A107" s="23">
        <v>1.2</v>
      </c>
      <c r="B107" s="25" t="s">
        <v>45</v>
      </c>
      <c r="C107" s="25"/>
      <c r="D107" s="22">
        <v>30</v>
      </c>
      <c r="E107" s="23">
        <v>2.4</v>
      </c>
      <c r="F107" s="23">
        <v>0.3</v>
      </c>
      <c r="G107" s="23">
        <v>13.8</v>
      </c>
      <c r="H107" s="22">
        <v>66</v>
      </c>
      <c r="I107" s="20">
        <v>0.12</v>
      </c>
      <c r="J107" s="21"/>
      <c r="K107" s="21"/>
      <c r="L107" s="20">
        <v>0.51</v>
      </c>
      <c r="M107" s="23">
        <v>8.6999999999999993</v>
      </c>
      <c r="N107" s="22">
        <v>39</v>
      </c>
      <c r="O107" s="23">
        <v>12.6</v>
      </c>
      <c r="P107" s="23">
        <v>0.9</v>
      </c>
    </row>
    <row r="108" spans="1:16" ht="45" customHeight="1" x14ac:dyDescent="0.5">
      <c r="A108" s="35" t="s">
        <v>53</v>
      </c>
      <c r="B108" s="36"/>
      <c r="C108" s="36"/>
      <c r="D108" s="37"/>
      <c r="E108" s="11">
        <f>SUM(E100:E107)</f>
        <v>36.799999999999997</v>
      </c>
      <c r="F108" s="11">
        <f t="shared" ref="F108:P108" si="10">SUM(F100:F107)</f>
        <v>31.530000000000005</v>
      </c>
      <c r="G108" s="11">
        <f t="shared" si="10"/>
        <v>130.51000000000002</v>
      </c>
      <c r="H108" s="11">
        <f t="shared" si="10"/>
        <v>951.67999999999984</v>
      </c>
      <c r="I108" s="11">
        <f t="shared" si="10"/>
        <v>0.53</v>
      </c>
      <c r="J108" s="11">
        <f t="shared" si="10"/>
        <v>41.01</v>
      </c>
      <c r="K108" s="11">
        <f t="shared" si="10"/>
        <v>286.77</v>
      </c>
      <c r="L108" s="11">
        <f t="shared" si="10"/>
        <v>6.3299999999999992</v>
      </c>
      <c r="M108" s="11">
        <f t="shared" si="10"/>
        <v>85.59</v>
      </c>
      <c r="N108" s="11">
        <f t="shared" si="10"/>
        <v>280.92</v>
      </c>
      <c r="O108" s="11">
        <f t="shared" si="10"/>
        <v>126.35000000000001</v>
      </c>
      <c r="P108" s="11">
        <f t="shared" si="10"/>
        <v>6.92</v>
      </c>
    </row>
    <row r="109" spans="1:16" ht="45" customHeight="1" x14ac:dyDescent="0.5">
      <c r="A109" s="28" t="s">
        <v>23</v>
      </c>
      <c r="B109" s="28"/>
      <c r="C109" s="28"/>
      <c r="D109" s="28"/>
      <c r="E109" s="11">
        <f>E108+E98</f>
        <v>66.69</v>
      </c>
      <c r="F109" s="11">
        <f t="shared" ref="F109:P109" si="11">F108+F98</f>
        <v>52.45</v>
      </c>
      <c r="G109" s="11">
        <f t="shared" si="11"/>
        <v>211.22000000000003</v>
      </c>
      <c r="H109" s="11">
        <f t="shared" si="11"/>
        <v>1586.7799999999997</v>
      </c>
      <c r="I109" s="11">
        <f t="shared" si="11"/>
        <v>0.95</v>
      </c>
      <c r="J109" s="11">
        <f t="shared" si="11"/>
        <v>64.209999999999994</v>
      </c>
      <c r="K109" s="11">
        <f t="shared" si="11"/>
        <v>419.38</v>
      </c>
      <c r="L109" s="11">
        <f t="shared" si="11"/>
        <v>8.9599999999999991</v>
      </c>
      <c r="M109" s="11">
        <f t="shared" si="11"/>
        <v>389.32999999999993</v>
      </c>
      <c r="N109" s="11">
        <f t="shared" si="11"/>
        <v>647.71</v>
      </c>
      <c r="O109" s="11">
        <f t="shared" si="11"/>
        <v>180.49</v>
      </c>
      <c r="P109" s="11">
        <f t="shared" si="11"/>
        <v>11.45</v>
      </c>
    </row>
    <row r="110" spans="1:16" ht="45" customHeight="1" x14ac:dyDescent="0.5">
      <c r="A110" s="14"/>
      <c r="B110" s="14"/>
      <c r="C110" s="14"/>
      <c r="D110" s="14"/>
      <c r="E110" s="15"/>
      <c r="F110" s="15"/>
      <c r="G110" s="15"/>
      <c r="H110" s="15"/>
      <c r="I110" s="16"/>
      <c r="J110" s="16"/>
      <c r="K110" s="16"/>
      <c r="L110" s="15"/>
      <c r="M110" s="16"/>
      <c r="N110" s="16"/>
      <c r="O110" s="16"/>
      <c r="P110" s="16"/>
    </row>
    <row r="111" spans="1:16" ht="45" customHeight="1" x14ac:dyDescent="0.4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</row>
    <row r="112" spans="1:16" ht="45" customHeight="1" x14ac:dyDescent="0.4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ht="45" customHeight="1" x14ac:dyDescent="0.5">
      <c r="A113" s="33" t="s">
        <v>30</v>
      </c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</row>
    <row r="114" spans="1:16" ht="45" customHeight="1" x14ac:dyDescent="0.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</row>
    <row r="115" spans="1:16" ht="45" customHeight="1" x14ac:dyDescent="0.5">
      <c r="A115" s="5" t="s">
        <v>67</v>
      </c>
      <c r="B115" s="6"/>
      <c r="C115" s="6"/>
      <c r="D115" s="6"/>
      <c r="E115" s="7" t="s">
        <v>0</v>
      </c>
      <c r="F115" s="30" t="s">
        <v>31</v>
      </c>
      <c r="G115" s="31"/>
      <c r="H115" s="31"/>
      <c r="I115" s="29"/>
      <c r="J115" s="29"/>
      <c r="K115" s="34"/>
      <c r="L115" s="34"/>
      <c r="M115" s="34"/>
      <c r="N115" s="34"/>
      <c r="O115" s="34"/>
      <c r="P115" s="34"/>
    </row>
    <row r="116" spans="1:16" ht="45" customHeight="1" x14ac:dyDescent="0.5">
      <c r="A116" s="6"/>
      <c r="B116" s="6"/>
      <c r="C116" s="6"/>
      <c r="D116" s="29" t="s">
        <v>2</v>
      </c>
      <c r="E116" s="29"/>
      <c r="F116" s="8" t="s">
        <v>3</v>
      </c>
      <c r="G116" s="6"/>
      <c r="H116" s="6"/>
      <c r="I116" s="29" t="s">
        <v>4</v>
      </c>
      <c r="J116" s="29"/>
      <c r="K116" s="32" t="s">
        <v>60</v>
      </c>
      <c r="L116" s="32"/>
      <c r="M116" s="32"/>
      <c r="N116" s="32"/>
      <c r="O116" s="32"/>
      <c r="P116" s="32"/>
    </row>
    <row r="117" spans="1:16" ht="45" customHeight="1" x14ac:dyDescent="0.2">
      <c r="A117" s="27" t="s">
        <v>5</v>
      </c>
      <c r="B117" s="27" t="s">
        <v>6</v>
      </c>
      <c r="C117" s="27"/>
      <c r="D117" s="27" t="s">
        <v>7</v>
      </c>
      <c r="E117" s="27" t="s">
        <v>8</v>
      </c>
      <c r="F117" s="27"/>
      <c r="G117" s="27"/>
      <c r="H117" s="27" t="s">
        <v>9</v>
      </c>
      <c r="I117" s="27" t="s">
        <v>10</v>
      </c>
      <c r="J117" s="27"/>
      <c r="K117" s="27"/>
      <c r="L117" s="27"/>
      <c r="M117" s="27" t="s">
        <v>11</v>
      </c>
      <c r="N117" s="27"/>
      <c r="O117" s="27"/>
      <c r="P117" s="27"/>
    </row>
    <row r="118" spans="1:16" ht="130.5" customHeight="1" x14ac:dyDescent="0.2">
      <c r="A118" s="27"/>
      <c r="B118" s="27"/>
      <c r="C118" s="27"/>
      <c r="D118" s="27"/>
      <c r="E118" s="9" t="s">
        <v>12</v>
      </c>
      <c r="F118" s="9" t="s">
        <v>13</v>
      </c>
      <c r="G118" s="9" t="s">
        <v>14</v>
      </c>
      <c r="H118" s="27"/>
      <c r="I118" s="9" t="s">
        <v>15</v>
      </c>
      <c r="J118" s="9" t="s">
        <v>16</v>
      </c>
      <c r="K118" s="9" t="s">
        <v>17</v>
      </c>
      <c r="L118" s="9" t="s">
        <v>18</v>
      </c>
      <c r="M118" s="9" t="s">
        <v>19</v>
      </c>
      <c r="N118" s="9" t="s">
        <v>20</v>
      </c>
      <c r="O118" s="9" t="s">
        <v>21</v>
      </c>
      <c r="P118" s="9" t="s">
        <v>22</v>
      </c>
    </row>
    <row r="119" spans="1:16" ht="45" customHeight="1" x14ac:dyDescent="0.45">
      <c r="A119" s="10">
        <v>1</v>
      </c>
      <c r="B119" s="38">
        <v>2</v>
      </c>
      <c r="C119" s="38"/>
      <c r="D119" s="10">
        <v>3</v>
      </c>
      <c r="E119" s="10">
        <v>4</v>
      </c>
      <c r="F119" s="10">
        <v>5</v>
      </c>
      <c r="G119" s="10">
        <v>6</v>
      </c>
      <c r="H119" s="10">
        <v>7</v>
      </c>
      <c r="I119" s="10">
        <v>8</v>
      </c>
      <c r="J119" s="10">
        <v>9</v>
      </c>
      <c r="K119" s="10">
        <v>10</v>
      </c>
      <c r="L119" s="10">
        <v>11</v>
      </c>
      <c r="M119" s="10">
        <v>12</v>
      </c>
      <c r="N119" s="10">
        <v>13</v>
      </c>
      <c r="O119" s="10">
        <v>14</v>
      </c>
      <c r="P119" s="10">
        <v>15</v>
      </c>
    </row>
    <row r="120" spans="1:16" ht="45" customHeight="1" x14ac:dyDescent="0.5">
      <c r="A120" s="26" t="s">
        <v>55</v>
      </c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</row>
    <row r="121" spans="1:16" ht="51.95" customHeight="1" x14ac:dyDescent="0.2">
      <c r="A121" s="20">
        <v>493.02</v>
      </c>
      <c r="B121" s="25" t="s">
        <v>92</v>
      </c>
      <c r="C121" s="25"/>
      <c r="D121" s="22">
        <v>155</v>
      </c>
      <c r="E121" s="20">
        <v>4.8899999999999997</v>
      </c>
      <c r="F121" s="20">
        <v>6.73</v>
      </c>
      <c r="G121" s="23">
        <v>28.3</v>
      </c>
      <c r="H121" s="20">
        <v>193.33</v>
      </c>
      <c r="I121" s="23">
        <v>0.1</v>
      </c>
      <c r="J121" s="20">
        <v>1.01</v>
      </c>
      <c r="K121" s="20">
        <v>39.979999999999997</v>
      </c>
      <c r="L121" s="20">
        <v>0.14000000000000001</v>
      </c>
      <c r="M121" s="20">
        <v>102.15</v>
      </c>
      <c r="N121" s="20">
        <v>124.11</v>
      </c>
      <c r="O121" s="20">
        <v>29.46</v>
      </c>
      <c r="P121" s="20">
        <v>0.65</v>
      </c>
    </row>
    <row r="122" spans="1:16" ht="51.95" customHeight="1" x14ac:dyDescent="0.2">
      <c r="A122" s="22">
        <v>401</v>
      </c>
      <c r="B122" s="25" t="s">
        <v>42</v>
      </c>
      <c r="C122" s="25"/>
      <c r="D122" s="22">
        <v>10</v>
      </c>
      <c r="E122" s="20">
        <v>0.08</v>
      </c>
      <c r="F122" s="20">
        <v>7.25</v>
      </c>
      <c r="G122" s="20">
        <v>0.13</v>
      </c>
      <c r="H122" s="23">
        <v>66.099999999999994</v>
      </c>
      <c r="I122" s="21"/>
      <c r="J122" s="21"/>
      <c r="K122" s="22">
        <v>45</v>
      </c>
      <c r="L122" s="23">
        <v>0.1</v>
      </c>
      <c r="M122" s="23">
        <v>2.4</v>
      </c>
      <c r="N122" s="22">
        <v>3</v>
      </c>
      <c r="O122" s="21"/>
      <c r="P122" s="20">
        <v>0.02</v>
      </c>
    </row>
    <row r="123" spans="1:16" ht="51.95" customHeight="1" x14ac:dyDescent="0.2">
      <c r="A123" s="20">
        <v>27.01</v>
      </c>
      <c r="B123" s="25" t="s">
        <v>63</v>
      </c>
      <c r="C123" s="25"/>
      <c r="D123" s="22">
        <v>10</v>
      </c>
      <c r="E123" s="20">
        <v>2.63</v>
      </c>
      <c r="F123" s="20">
        <v>2.66</v>
      </c>
      <c r="G123" s="21"/>
      <c r="H123" s="22">
        <v>35</v>
      </c>
      <c r="I123" s="21"/>
      <c r="J123" s="20">
        <v>7.0000000000000007E-2</v>
      </c>
      <c r="K123" s="23">
        <v>23.8</v>
      </c>
      <c r="L123" s="20">
        <v>0.04</v>
      </c>
      <c r="M123" s="22">
        <v>100</v>
      </c>
      <c r="N123" s="22">
        <v>60</v>
      </c>
      <c r="O123" s="23">
        <v>5.5</v>
      </c>
      <c r="P123" s="20">
        <v>7.0000000000000007E-2</v>
      </c>
    </row>
    <row r="124" spans="1:16" ht="51.95" customHeight="1" x14ac:dyDescent="0.2">
      <c r="A124" s="20">
        <v>285.05</v>
      </c>
      <c r="B124" s="25" t="s">
        <v>69</v>
      </c>
      <c r="C124" s="25"/>
      <c r="D124" s="22">
        <v>207</v>
      </c>
      <c r="E124" s="21"/>
      <c r="F124" s="21"/>
      <c r="G124" s="20">
        <v>9.98</v>
      </c>
      <c r="H124" s="23">
        <v>39.9</v>
      </c>
      <c r="I124" s="21"/>
      <c r="J124" s="23">
        <v>2.8</v>
      </c>
      <c r="K124" s="20">
        <v>0.14000000000000001</v>
      </c>
      <c r="L124" s="20">
        <v>0.01</v>
      </c>
      <c r="M124" s="23">
        <v>3.1</v>
      </c>
      <c r="N124" s="20">
        <v>1.54</v>
      </c>
      <c r="O124" s="20">
        <v>0.84</v>
      </c>
      <c r="P124" s="20">
        <v>7.0000000000000007E-2</v>
      </c>
    </row>
    <row r="125" spans="1:16" ht="80.099999999999994" customHeight="1" x14ac:dyDescent="0.2">
      <c r="A125" s="20">
        <v>420.02</v>
      </c>
      <c r="B125" s="25" t="s">
        <v>39</v>
      </c>
      <c r="C125" s="25"/>
      <c r="D125" s="22">
        <v>40</v>
      </c>
      <c r="E125" s="23">
        <v>3.2</v>
      </c>
      <c r="F125" s="23">
        <v>0.4</v>
      </c>
      <c r="G125" s="22">
        <v>22</v>
      </c>
      <c r="H125" s="22">
        <v>104</v>
      </c>
      <c r="I125" s="20">
        <v>0.14000000000000001</v>
      </c>
      <c r="J125" s="21"/>
      <c r="K125" s="21"/>
      <c r="L125" s="23">
        <v>0.6</v>
      </c>
      <c r="M125" s="22">
        <v>8</v>
      </c>
      <c r="N125" s="22">
        <v>26</v>
      </c>
      <c r="O125" s="23">
        <v>5.6</v>
      </c>
      <c r="P125" s="22">
        <v>1</v>
      </c>
    </row>
    <row r="126" spans="1:16" ht="51.95" customHeight="1" x14ac:dyDescent="0.2">
      <c r="A126" s="20">
        <v>476.01</v>
      </c>
      <c r="B126" s="25" t="s">
        <v>41</v>
      </c>
      <c r="C126" s="25"/>
      <c r="D126" s="22">
        <v>100</v>
      </c>
      <c r="E126" s="23">
        <v>3.2</v>
      </c>
      <c r="F126" s="23">
        <v>3.2</v>
      </c>
      <c r="G126" s="23">
        <v>9.1</v>
      </c>
      <c r="H126" s="22">
        <v>78</v>
      </c>
      <c r="I126" s="20">
        <v>0.03</v>
      </c>
      <c r="J126" s="23">
        <v>0.6</v>
      </c>
      <c r="K126" s="21"/>
      <c r="L126" s="21"/>
      <c r="M126" s="22">
        <v>119</v>
      </c>
      <c r="N126" s="21"/>
      <c r="O126" s="22">
        <v>14</v>
      </c>
      <c r="P126" s="23">
        <v>0.1</v>
      </c>
    </row>
    <row r="127" spans="1:16" ht="45" customHeight="1" x14ac:dyDescent="0.5">
      <c r="A127" s="28" t="s">
        <v>56</v>
      </c>
      <c r="B127" s="28"/>
      <c r="C127" s="28"/>
      <c r="D127" s="28"/>
      <c r="E127" s="11">
        <f>SUM(E121:E126)</f>
        <v>14</v>
      </c>
      <c r="F127" s="11">
        <f t="shared" ref="F127:P127" si="12">SUM(F121:F126)</f>
        <v>20.239999999999998</v>
      </c>
      <c r="G127" s="11">
        <f t="shared" si="12"/>
        <v>69.509999999999991</v>
      </c>
      <c r="H127" s="11">
        <f t="shared" si="12"/>
        <v>516.32999999999993</v>
      </c>
      <c r="I127" s="11">
        <f t="shared" si="12"/>
        <v>0.27</v>
      </c>
      <c r="J127" s="11">
        <f t="shared" si="12"/>
        <v>4.4799999999999995</v>
      </c>
      <c r="K127" s="11">
        <f t="shared" si="12"/>
        <v>108.91999999999999</v>
      </c>
      <c r="L127" s="11">
        <f t="shared" si="12"/>
        <v>0.89</v>
      </c>
      <c r="M127" s="11">
        <f t="shared" si="12"/>
        <v>334.65</v>
      </c>
      <c r="N127" s="11">
        <f t="shared" si="12"/>
        <v>214.65</v>
      </c>
      <c r="O127" s="11">
        <f t="shared" si="12"/>
        <v>55.400000000000006</v>
      </c>
      <c r="P127" s="11">
        <f t="shared" si="12"/>
        <v>1.9100000000000001</v>
      </c>
    </row>
    <row r="128" spans="1:16" ht="45" customHeight="1" x14ac:dyDescent="0.5">
      <c r="A128" s="26" t="s">
        <v>52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ht="51.95" customHeight="1" x14ac:dyDescent="0.2">
      <c r="A129" s="20">
        <v>15.03</v>
      </c>
      <c r="B129" s="25" t="s">
        <v>93</v>
      </c>
      <c r="C129" s="25"/>
      <c r="D129" s="22">
        <v>60</v>
      </c>
      <c r="E129" s="20">
        <v>0.52</v>
      </c>
      <c r="F129" s="20">
        <v>6.08</v>
      </c>
      <c r="G129" s="20">
        <v>1.86</v>
      </c>
      <c r="H129" s="23">
        <v>64.8</v>
      </c>
      <c r="I129" s="20">
        <v>0.02</v>
      </c>
      <c r="J129" s="20">
        <v>8.2799999999999994</v>
      </c>
      <c r="K129" s="20">
        <v>32.64</v>
      </c>
      <c r="L129" s="20">
        <v>2.84</v>
      </c>
      <c r="M129" s="20">
        <v>11.51</v>
      </c>
      <c r="N129" s="20">
        <v>17.04</v>
      </c>
      <c r="O129" s="20">
        <v>9.1300000000000008</v>
      </c>
      <c r="P129" s="23">
        <v>0.4</v>
      </c>
    </row>
    <row r="130" spans="1:16" ht="51.95" customHeight="1" x14ac:dyDescent="0.2">
      <c r="A130" s="20">
        <v>54.55</v>
      </c>
      <c r="B130" s="25" t="s">
        <v>94</v>
      </c>
      <c r="C130" s="25"/>
      <c r="D130" s="22">
        <v>260</v>
      </c>
      <c r="E130" s="20">
        <v>2.02</v>
      </c>
      <c r="F130" s="20">
        <v>6.78</v>
      </c>
      <c r="G130" s="20">
        <v>12.82</v>
      </c>
      <c r="H130" s="23">
        <v>120.8</v>
      </c>
      <c r="I130" s="20">
        <v>0.06</v>
      </c>
      <c r="J130" s="20">
        <v>6.92</v>
      </c>
      <c r="K130" s="20">
        <v>262.24</v>
      </c>
      <c r="L130" s="20">
        <v>2.44</v>
      </c>
      <c r="M130" s="20">
        <v>26.51</v>
      </c>
      <c r="N130" s="20">
        <v>65.650000000000006</v>
      </c>
      <c r="O130" s="20">
        <v>18.36</v>
      </c>
      <c r="P130" s="20">
        <v>0.66</v>
      </c>
    </row>
    <row r="131" spans="1:16" ht="51.95" customHeight="1" x14ac:dyDescent="0.2">
      <c r="A131" s="23">
        <v>108.1</v>
      </c>
      <c r="B131" s="25" t="s">
        <v>86</v>
      </c>
      <c r="C131" s="25"/>
      <c r="D131" s="22">
        <v>25</v>
      </c>
      <c r="E131" s="20">
        <v>6.36</v>
      </c>
      <c r="F131" s="20">
        <v>5.68</v>
      </c>
      <c r="G131" s="20">
        <v>0.14000000000000001</v>
      </c>
      <c r="H131" s="20">
        <v>76.64</v>
      </c>
      <c r="I131" s="20">
        <v>0.03</v>
      </c>
      <c r="J131" s="20">
        <v>0.68</v>
      </c>
      <c r="K131" s="23">
        <v>13.6</v>
      </c>
      <c r="L131" s="23">
        <v>0.1</v>
      </c>
      <c r="M131" s="20">
        <v>6.23</v>
      </c>
      <c r="N131" s="23">
        <v>54.4</v>
      </c>
      <c r="O131" s="20">
        <v>6.55</v>
      </c>
      <c r="P131" s="20">
        <v>0.45</v>
      </c>
    </row>
    <row r="132" spans="1:16" ht="51.95" customHeight="1" x14ac:dyDescent="0.2">
      <c r="A132" s="20">
        <v>591.17999999999995</v>
      </c>
      <c r="B132" s="25" t="s">
        <v>95</v>
      </c>
      <c r="C132" s="25"/>
      <c r="D132" s="22">
        <v>90</v>
      </c>
      <c r="E132" s="20">
        <v>8.57</v>
      </c>
      <c r="F132" s="20">
        <v>6.77</v>
      </c>
      <c r="G132" s="20">
        <v>3.61</v>
      </c>
      <c r="H132" s="20">
        <v>110.24</v>
      </c>
      <c r="I132" s="20">
        <v>7.0000000000000007E-2</v>
      </c>
      <c r="J132" s="20">
        <v>1.57</v>
      </c>
      <c r="K132" s="20">
        <v>364.26</v>
      </c>
      <c r="L132" s="20">
        <v>2.21</v>
      </c>
      <c r="M132" s="20">
        <v>35.96</v>
      </c>
      <c r="N132" s="20">
        <v>137.19</v>
      </c>
      <c r="O132" s="23">
        <v>35.5</v>
      </c>
      <c r="P132" s="20">
        <v>0.61</v>
      </c>
    </row>
    <row r="133" spans="1:16" ht="51.95" customHeight="1" x14ac:dyDescent="0.2">
      <c r="A133" s="20">
        <v>138.05000000000001</v>
      </c>
      <c r="B133" s="25" t="s">
        <v>79</v>
      </c>
      <c r="C133" s="25"/>
      <c r="D133" s="22">
        <v>150</v>
      </c>
      <c r="E133" s="20">
        <v>3.79</v>
      </c>
      <c r="F133" s="23">
        <v>3.7</v>
      </c>
      <c r="G133" s="20">
        <v>24.14</v>
      </c>
      <c r="H133" s="20">
        <v>145.29</v>
      </c>
      <c r="I133" s="20">
        <v>0.16</v>
      </c>
      <c r="J133" s="20">
        <v>25.97</v>
      </c>
      <c r="K133" s="20">
        <v>22.56</v>
      </c>
      <c r="L133" s="20">
        <v>0.16</v>
      </c>
      <c r="M133" s="20">
        <v>43.83</v>
      </c>
      <c r="N133" s="20">
        <v>96.64</v>
      </c>
      <c r="O133" s="20">
        <v>32.94</v>
      </c>
      <c r="P133" s="23">
        <v>1.2</v>
      </c>
    </row>
    <row r="134" spans="1:16" ht="51.95" customHeight="1" x14ac:dyDescent="0.2">
      <c r="A134" s="20">
        <v>293.02999999999997</v>
      </c>
      <c r="B134" s="25" t="s">
        <v>65</v>
      </c>
      <c r="C134" s="25"/>
      <c r="D134" s="22">
        <v>200</v>
      </c>
      <c r="E134" s="20">
        <v>0.44</v>
      </c>
      <c r="F134" s="20">
        <v>0.09</v>
      </c>
      <c r="G134" s="20">
        <v>23.14</v>
      </c>
      <c r="H134" s="23">
        <v>89.9</v>
      </c>
      <c r="I134" s="21"/>
      <c r="J134" s="21"/>
      <c r="K134" s="21"/>
      <c r="L134" s="21"/>
      <c r="M134" s="23">
        <v>0.3</v>
      </c>
      <c r="N134" s="21"/>
      <c r="O134" s="21"/>
      <c r="P134" s="20">
        <v>0.03</v>
      </c>
    </row>
    <row r="135" spans="1:16" ht="80.099999999999994" customHeight="1" x14ac:dyDescent="0.2">
      <c r="A135" s="23">
        <v>1.1000000000000001</v>
      </c>
      <c r="B135" s="25" t="s">
        <v>64</v>
      </c>
      <c r="C135" s="25"/>
      <c r="D135" s="22">
        <v>30</v>
      </c>
      <c r="E135" s="23">
        <v>2.4</v>
      </c>
      <c r="F135" s="23">
        <v>0.3</v>
      </c>
      <c r="G135" s="23">
        <v>16.5</v>
      </c>
      <c r="H135" s="22">
        <v>78</v>
      </c>
      <c r="I135" s="23">
        <v>0.1</v>
      </c>
      <c r="J135" s="21"/>
      <c r="K135" s="21"/>
      <c r="L135" s="20">
        <v>0.45</v>
      </c>
      <c r="M135" s="22">
        <v>6</v>
      </c>
      <c r="N135" s="23">
        <v>19.5</v>
      </c>
      <c r="O135" s="23">
        <v>4.2</v>
      </c>
      <c r="P135" s="20">
        <v>0.75</v>
      </c>
    </row>
    <row r="136" spans="1:16" ht="51.95" customHeight="1" x14ac:dyDescent="0.2">
      <c r="A136" s="23">
        <v>1.2</v>
      </c>
      <c r="B136" s="25" t="s">
        <v>45</v>
      </c>
      <c r="C136" s="25"/>
      <c r="D136" s="22">
        <v>30</v>
      </c>
      <c r="E136" s="23">
        <v>2.4</v>
      </c>
      <c r="F136" s="23">
        <v>0.3</v>
      </c>
      <c r="G136" s="23">
        <v>13.8</v>
      </c>
      <c r="H136" s="22">
        <v>66</v>
      </c>
      <c r="I136" s="20">
        <v>0.12</v>
      </c>
      <c r="J136" s="21"/>
      <c r="K136" s="21"/>
      <c r="L136" s="20">
        <v>0.51</v>
      </c>
      <c r="M136" s="23">
        <v>8.6999999999999993</v>
      </c>
      <c r="N136" s="22">
        <v>39</v>
      </c>
      <c r="O136" s="23">
        <v>12.6</v>
      </c>
      <c r="P136" s="23">
        <v>0.9</v>
      </c>
    </row>
    <row r="137" spans="1:16" ht="45" customHeight="1" x14ac:dyDescent="0.5">
      <c r="A137" s="35" t="s">
        <v>53</v>
      </c>
      <c r="B137" s="36"/>
      <c r="C137" s="36"/>
      <c r="D137" s="37"/>
      <c r="E137" s="11">
        <f>SUM(E129:E136)</f>
        <v>26.499999999999996</v>
      </c>
      <c r="F137" s="11">
        <f t="shared" ref="F137:P137" si="13">SUM(F129:F136)</f>
        <v>29.7</v>
      </c>
      <c r="G137" s="11">
        <f t="shared" si="13"/>
        <v>96.01</v>
      </c>
      <c r="H137" s="11">
        <f t="shared" si="13"/>
        <v>751.67</v>
      </c>
      <c r="I137" s="11">
        <f t="shared" si="13"/>
        <v>0.55999999999999994</v>
      </c>
      <c r="J137" s="11">
        <f t="shared" si="13"/>
        <v>43.42</v>
      </c>
      <c r="K137" s="11">
        <f t="shared" si="13"/>
        <v>695.3</v>
      </c>
      <c r="L137" s="11">
        <f t="shared" si="13"/>
        <v>8.7099999999999991</v>
      </c>
      <c r="M137" s="11">
        <f t="shared" si="13"/>
        <v>139.04</v>
      </c>
      <c r="N137" s="11">
        <f t="shared" si="13"/>
        <v>429.41999999999996</v>
      </c>
      <c r="O137" s="11">
        <f t="shared" si="13"/>
        <v>119.27999999999999</v>
      </c>
      <c r="P137" s="11">
        <f t="shared" si="13"/>
        <v>5</v>
      </c>
    </row>
    <row r="138" spans="1:16" ht="45" customHeight="1" x14ac:dyDescent="0.5">
      <c r="A138" s="28" t="s">
        <v>23</v>
      </c>
      <c r="B138" s="28"/>
      <c r="C138" s="28"/>
      <c r="D138" s="28"/>
      <c r="E138" s="11">
        <f>E137+E127</f>
        <v>40.5</v>
      </c>
      <c r="F138" s="11">
        <f t="shared" ref="F138:P138" si="14">F137+F127</f>
        <v>49.94</v>
      </c>
      <c r="G138" s="11">
        <f t="shared" si="14"/>
        <v>165.51999999999998</v>
      </c>
      <c r="H138" s="11">
        <f t="shared" si="14"/>
        <v>1268</v>
      </c>
      <c r="I138" s="11">
        <f t="shared" si="14"/>
        <v>0.83</v>
      </c>
      <c r="J138" s="11">
        <f t="shared" si="14"/>
        <v>47.9</v>
      </c>
      <c r="K138" s="11">
        <f t="shared" si="14"/>
        <v>804.21999999999991</v>
      </c>
      <c r="L138" s="11">
        <f t="shared" si="14"/>
        <v>9.6</v>
      </c>
      <c r="M138" s="11">
        <f t="shared" si="14"/>
        <v>473.68999999999994</v>
      </c>
      <c r="N138" s="11">
        <f t="shared" si="14"/>
        <v>644.06999999999994</v>
      </c>
      <c r="O138" s="11">
        <f t="shared" si="14"/>
        <v>174.68</v>
      </c>
      <c r="P138" s="11">
        <f t="shared" si="14"/>
        <v>6.91</v>
      </c>
    </row>
    <row r="139" spans="1:16" ht="45" customHeight="1" x14ac:dyDescent="0.5">
      <c r="A139" s="14"/>
      <c r="B139" s="14"/>
      <c r="C139" s="14"/>
      <c r="D139" s="14"/>
      <c r="E139" s="15"/>
      <c r="F139" s="15"/>
      <c r="G139" s="15"/>
      <c r="H139" s="15"/>
      <c r="I139" s="16"/>
      <c r="J139" s="16"/>
      <c r="K139" s="16"/>
      <c r="L139" s="15"/>
      <c r="M139" s="16"/>
      <c r="N139" s="16"/>
      <c r="O139" s="16"/>
      <c r="P139" s="16"/>
    </row>
    <row r="140" spans="1:16" ht="45" customHeight="1" x14ac:dyDescent="0.4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</row>
    <row r="141" spans="1:16" ht="45" customHeight="1" x14ac:dyDescent="0.4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 ht="45" customHeight="1" x14ac:dyDescent="0.5">
      <c r="A142" s="33" t="s">
        <v>32</v>
      </c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</row>
    <row r="143" spans="1:16" ht="45" customHeight="1" x14ac:dyDescent="0.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</row>
    <row r="144" spans="1:16" ht="45" customHeight="1" x14ac:dyDescent="0.5">
      <c r="A144" s="5" t="s">
        <v>67</v>
      </c>
      <c r="B144" s="6"/>
      <c r="C144" s="6"/>
      <c r="D144" s="6"/>
      <c r="E144" s="7" t="s">
        <v>0</v>
      </c>
      <c r="F144" s="30" t="s">
        <v>1</v>
      </c>
      <c r="G144" s="31"/>
      <c r="H144" s="31"/>
      <c r="I144" s="29"/>
      <c r="J144" s="29"/>
      <c r="K144" s="34"/>
      <c r="L144" s="34"/>
      <c r="M144" s="34"/>
      <c r="N144" s="34"/>
      <c r="O144" s="34"/>
      <c r="P144" s="34"/>
    </row>
    <row r="145" spans="1:16" ht="45" customHeight="1" x14ac:dyDescent="0.5">
      <c r="A145" s="6"/>
      <c r="B145" s="6"/>
      <c r="C145" s="6"/>
      <c r="D145" s="29" t="s">
        <v>2</v>
      </c>
      <c r="E145" s="29"/>
      <c r="F145" s="8" t="s">
        <v>33</v>
      </c>
      <c r="G145" s="6"/>
      <c r="H145" s="6"/>
      <c r="I145" s="29" t="s">
        <v>4</v>
      </c>
      <c r="J145" s="29"/>
      <c r="K145" s="32" t="s">
        <v>60</v>
      </c>
      <c r="L145" s="32"/>
      <c r="M145" s="32"/>
      <c r="N145" s="32"/>
      <c r="O145" s="32"/>
      <c r="P145" s="32"/>
    </row>
    <row r="146" spans="1:16" ht="45" customHeight="1" x14ac:dyDescent="0.2">
      <c r="A146" s="27" t="s">
        <v>5</v>
      </c>
      <c r="B146" s="27" t="s">
        <v>6</v>
      </c>
      <c r="C146" s="27"/>
      <c r="D146" s="27" t="s">
        <v>7</v>
      </c>
      <c r="E146" s="27" t="s">
        <v>8</v>
      </c>
      <c r="F146" s="27"/>
      <c r="G146" s="27"/>
      <c r="H146" s="27" t="s">
        <v>9</v>
      </c>
      <c r="I146" s="27" t="s">
        <v>10</v>
      </c>
      <c r="J146" s="27"/>
      <c r="K146" s="27"/>
      <c r="L146" s="27"/>
      <c r="M146" s="27" t="s">
        <v>11</v>
      </c>
      <c r="N146" s="27"/>
      <c r="O146" s="27"/>
      <c r="P146" s="27"/>
    </row>
    <row r="147" spans="1:16" ht="130.5" customHeight="1" x14ac:dyDescent="0.2">
      <c r="A147" s="27"/>
      <c r="B147" s="27"/>
      <c r="C147" s="27"/>
      <c r="D147" s="27"/>
      <c r="E147" s="9" t="s">
        <v>12</v>
      </c>
      <c r="F147" s="9" t="s">
        <v>13</v>
      </c>
      <c r="G147" s="9" t="s">
        <v>14</v>
      </c>
      <c r="H147" s="27"/>
      <c r="I147" s="9" t="s">
        <v>15</v>
      </c>
      <c r="J147" s="9" t="s">
        <v>16</v>
      </c>
      <c r="K147" s="9" t="s">
        <v>17</v>
      </c>
      <c r="L147" s="9" t="s">
        <v>18</v>
      </c>
      <c r="M147" s="9" t="s">
        <v>19</v>
      </c>
      <c r="N147" s="9" t="s">
        <v>20</v>
      </c>
      <c r="O147" s="9" t="s">
        <v>21</v>
      </c>
      <c r="P147" s="9" t="s">
        <v>22</v>
      </c>
    </row>
    <row r="148" spans="1:16" ht="45" customHeight="1" x14ac:dyDescent="0.45">
      <c r="A148" s="10">
        <v>1</v>
      </c>
      <c r="B148" s="38">
        <v>2</v>
      </c>
      <c r="C148" s="38"/>
      <c r="D148" s="10">
        <v>3</v>
      </c>
      <c r="E148" s="10">
        <v>4</v>
      </c>
      <c r="F148" s="10">
        <v>5</v>
      </c>
      <c r="G148" s="10">
        <v>6</v>
      </c>
      <c r="H148" s="10">
        <v>7</v>
      </c>
      <c r="I148" s="10">
        <v>8</v>
      </c>
      <c r="J148" s="10">
        <v>9</v>
      </c>
      <c r="K148" s="10">
        <v>10</v>
      </c>
      <c r="L148" s="10">
        <v>11</v>
      </c>
      <c r="M148" s="10">
        <v>12</v>
      </c>
      <c r="N148" s="10">
        <v>13</v>
      </c>
      <c r="O148" s="10">
        <v>14</v>
      </c>
      <c r="P148" s="10">
        <v>15</v>
      </c>
    </row>
    <row r="149" spans="1:16" ht="45" customHeight="1" x14ac:dyDescent="0.5">
      <c r="A149" s="26" t="s">
        <v>55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</row>
    <row r="150" spans="1:16" s="24" customFormat="1" ht="51.95" customHeight="1" x14ac:dyDescent="0.45">
      <c r="A150" s="20">
        <v>211.56</v>
      </c>
      <c r="B150" s="25" t="s">
        <v>96</v>
      </c>
      <c r="C150" s="25"/>
      <c r="D150" s="22">
        <v>160</v>
      </c>
      <c r="E150" s="20">
        <v>8.34</v>
      </c>
      <c r="F150" s="20">
        <v>8.5399999999999991</v>
      </c>
      <c r="G150" s="20">
        <v>35.340000000000003</v>
      </c>
      <c r="H150" s="20">
        <v>252.37</v>
      </c>
      <c r="I150" s="20">
        <v>0.09</v>
      </c>
      <c r="J150" s="20">
        <v>7.0000000000000007E-2</v>
      </c>
      <c r="K150" s="20">
        <v>56.73</v>
      </c>
      <c r="L150" s="20">
        <v>0.86</v>
      </c>
      <c r="M150" s="20">
        <v>119.02</v>
      </c>
      <c r="N150" s="23">
        <v>109.2</v>
      </c>
      <c r="O150" s="20">
        <v>13.94</v>
      </c>
      <c r="P150" s="23">
        <v>0.9</v>
      </c>
    </row>
    <row r="151" spans="1:16" s="24" customFormat="1" ht="51.95" customHeight="1" x14ac:dyDescent="0.45">
      <c r="A151" s="22">
        <v>401</v>
      </c>
      <c r="B151" s="25" t="s">
        <v>42</v>
      </c>
      <c r="C151" s="25"/>
      <c r="D151" s="22">
        <v>10</v>
      </c>
      <c r="E151" s="20">
        <v>0.08</v>
      </c>
      <c r="F151" s="20">
        <v>7.25</v>
      </c>
      <c r="G151" s="20">
        <v>0.13</v>
      </c>
      <c r="H151" s="23">
        <v>66.099999999999994</v>
      </c>
      <c r="I151" s="21"/>
      <c r="J151" s="21"/>
      <c r="K151" s="22">
        <v>45</v>
      </c>
      <c r="L151" s="23">
        <v>0.1</v>
      </c>
      <c r="M151" s="23">
        <v>2.4</v>
      </c>
      <c r="N151" s="22">
        <v>3</v>
      </c>
      <c r="O151" s="21"/>
      <c r="P151" s="20">
        <v>0.02</v>
      </c>
    </row>
    <row r="152" spans="1:16" s="24" customFormat="1" ht="51.95" customHeight="1" x14ac:dyDescent="0.45">
      <c r="A152" s="20">
        <v>285.05</v>
      </c>
      <c r="B152" s="25" t="s">
        <v>69</v>
      </c>
      <c r="C152" s="25"/>
      <c r="D152" s="22">
        <v>207</v>
      </c>
      <c r="E152" s="21"/>
      <c r="F152" s="21"/>
      <c r="G152" s="20">
        <v>9.98</v>
      </c>
      <c r="H152" s="23">
        <v>39.9</v>
      </c>
      <c r="I152" s="21"/>
      <c r="J152" s="23">
        <v>2.8</v>
      </c>
      <c r="K152" s="20">
        <v>0.14000000000000001</v>
      </c>
      <c r="L152" s="20">
        <v>0.01</v>
      </c>
      <c r="M152" s="23">
        <v>3.1</v>
      </c>
      <c r="N152" s="20">
        <v>1.54</v>
      </c>
      <c r="O152" s="20">
        <v>0.84</v>
      </c>
      <c r="P152" s="20">
        <v>7.0000000000000007E-2</v>
      </c>
    </row>
    <row r="153" spans="1:16" s="24" customFormat="1" ht="80.099999999999994" customHeight="1" x14ac:dyDescent="0.45">
      <c r="A153" s="20">
        <v>420.02</v>
      </c>
      <c r="B153" s="25" t="s">
        <v>39</v>
      </c>
      <c r="C153" s="25"/>
      <c r="D153" s="22">
        <v>40</v>
      </c>
      <c r="E153" s="23">
        <v>3.2</v>
      </c>
      <c r="F153" s="23">
        <v>0.4</v>
      </c>
      <c r="G153" s="22">
        <v>22</v>
      </c>
      <c r="H153" s="22">
        <v>104</v>
      </c>
      <c r="I153" s="20">
        <v>0.14000000000000001</v>
      </c>
      <c r="J153" s="21"/>
      <c r="K153" s="21"/>
      <c r="L153" s="23">
        <v>0.6</v>
      </c>
      <c r="M153" s="22">
        <v>8</v>
      </c>
      <c r="N153" s="22">
        <v>26</v>
      </c>
      <c r="O153" s="23">
        <v>5.6</v>
      </c>
      <c r="P153" s="22">
        <v>1</v>
      </c>
    </row>
    <row r="154" spans="1:16" s="24" customFormat="1" ht="51.95" customHeight="1" x14ac:dyDescent="0.45">
      <c r="A154" s="20">
        <v>86.02</v>
      </c>
      <c r="B154" s="25" t="s">
        <v>61</v>
      </c>
      <c r="C154" s="25"/>
      <c r="D154" s="22">
        <v>200</v>
      </c>
      <c r="E154" s="22">
        <v>1</v>
      </c>
      <c r="F154" s="23">
        <v>0.2</v>
      </c>
      <c r="G154" s="23">
        <v>20.2</v>
      </c>
      <c r="H154" s="22">
        <v>92</v>
      </c>
      <c r="I154" s="20">
        <v>0.02</v>
      </c>
      <c r="J154" s="22">
        <v>4</v>
      </c>
      <c r="K154" s="21"/>
      <c r="L154" s="23">
        <v>0.2</v>
      </c>
      <c r="M154" s="22">
        <v>14</v>
      </c>
      <c r="N154" s="22">
        <v>14</v>
      </c>
      <c r="O154" s="22">
        <v>8</v>
      </c>
      <c r="P154" s="23">
        <v>2.8</v>
      </c>
    </row>
    <row r="155" spans="1:16" ht="45" customHeight="1" x14ac:dyDescent="0.5">
      <c r="A155" s="28" t="s">
        <v>51</v>
      </c>
      <c r="B155" s="28"/>
      <c r="C155" s="28"/>
      <c r="D155" s="28"/>
      <c r="E155" s="11">
        <f>SUM(E150:E154)</f>
        <v>12.620000000000001</v>
      </c>
      <c r="F155" s="11">
        <f t="shared" ref="F155:P155" si="15">SUM(F150:F154)</f>
        <v>16.389999999999997</v>
      </c>
      <c r="G155" s="11">
        <f t="shared" si="15"/>
        <v>87.65</v>
      </c>
      <c r="H155" s="11">
        <f t="shared" si="15"/>
        <v>554.37</v>
      </c>
      <c r="I155" s="11">
        <f t="shared" si="15"/>
        <v>0.25</v>
      </c>
      <c r="J155" s="11">
        <f t="shared" si="15"/>
        <v>6.8699999999999992</v>
      </c>
      <c r="K155" s="11">
        <f t="shared" si="15"/>
        <v>101.86999999999999</v>
      </c>
      <c r="L155" s="11">
        <f t="shared" si="15"/>
        <v>1.7699999999999998</v>
      </c>
      <c r="M155" s="11">
        <f t="shared" si="15"/>
        <v>146.51999999999998</v>
      </c>
      <c r="N155" s="11">
        <f t="shared" si="15"/>
        <v>153.74</v>
      </c>
      <c r="O155" s="11">
        <f t="shared" si="15"/>
        <v>28.38</v>
      </c>
      <c r="P155" s="11">
        <f t="shared" si="15"/>
        <v>4.79</v>
      </c>
    </row>
    <row r="156" spans="1:16" ht="45" customHeight="1" x14ac:dyDescent="0.5">
      <c r="A156" s="26" t="s">
        <v>57</v>
      </c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</row>
    <row r="157" spans="1:16" ht="51.95" customHeight="1" x14ac:dyDescent="0.2">
      <c r="A157" s="20">
        <v>14.03</v>
      </c>
      <c r="B157" s="25" t="s">
        <v>97</v>
      </c>
      <c r="C157" s="25"/>
      <c r="D157" s="22">
        <v>60</v>
      </c>
      <c r="E157" s="20">
        <v>0.47</v>
      </c>
      <c r="F157" s="20">
        <v>3.06</v>
      </c>
      <c r="G157" s="20">
        <v>1.66</v>
      </c>
      <c r="H157" s="20">
        <v>36.01</v>
      </c>
      <c r="I157" s="20">
        <v>0.02</v>
      </c>
      <c r="J157" s="23">
        <v>4.3</v>
      </c>
      <c r="K157" s="20">
        <v>1.46</v>
      </c>
      <c r="L157" s="20">
        <v>1.39</v>
      </c>
      <c r="M157" s="20">
        <v>13.26</v>
      </c>
      <c r="N157" s="20">
        <v>19.86</v>
      </c>
      <c r="O157" s="23">
        <v>8.1999999999999993</v>
      </c>
      <c r="P157" s="20">
        <v>0.33</v>
      </c>
    </row>
    <row r="158" spans="1:16" ht="51.95" customHeight="1" x14ac:dyDescent="0.2">
      <c r="A158" s="20">
        <v>129.13999999999999</v>
      </c>
      <c r="B158" s="25" t="s">
        <v>43</v>
      </c>
      <c r="C158" s="25"/>
      <c r="D158" s="22">
        <v>270</v>
      </c>
      <c r="E158" s="20">
        <v>8.67</v>
      </c>
      <c r="F158" s="20">
        <v>4.97</v>
      </c>
      <c r="G158" s="23">
        <v>37.9</v>
      </c>
      <c r="H158" s="20">
        <v>230.96</v>
      </c>
      <c r="I158" s="20">
        <v>0.36</v>
      </c>
      <c r="J158" s="20">
        <v>11.65</v>
      </c>
      <c r="K158" s="23">
        <v>261.89999999999998</v>
      </c>
      <c r="L158" s="20">
        <v>2.46</v>
      </c>
      <c r="M158" s="20">
        <v>43.17</v>
      </c>
      <c r="N158" s="20">
        <v>108.03</v>
      </c>
      <c r="O158" s="20">
        <v>40.36</v>
      </c>
      <c r="P158" s="20">
        <v>2.88</v>
      </c>
    </row>
    <row r="159" spans="1:16" ht="51.95" customHeight="1" x14ac:dyDescent="0.2">
      <c r="A159" s="23">
        <v>108.1</v>
      </c>
      <c r="B159" s="25" t="s">
        <v>86</v>
      </c>
      <c r="C159" s="25"/>
      <c r="D159" s="22">
        <v>25</v>
      </c>
      <c r="E159" s="20">
        <v>6.36</v>
      </c>
      <c r="F159" s="20">
        <v>5.68</v>
      </c>
      <c r="G159" s="20">
        <v>0.14000000000000001</v>
      </c>
      <c r="H159" s="20">
        <v>76.64</v>
      </c>
      <c r="I159" s="20">
        <v>0.03</v>
      </c>
      <c r="J159" s="20">
        <v>0.68</v>
      </c>
      <c r="K159" s="23">
        <v>13.6</v>
      </c>
      <c r="L159" s="23">
        <v>0.1</v>
      </c>
      <c r="M159" s="20">
        <v>6.23</v>
      </c>
      <c r="N159" s="23">
        <v>54.4</v>
      </c>
      <c r="O159" s="20">
        <v>6.55</v>
      </c>
      <c r="P159" s="20">
        <v>0.45</v>
      </c>
    </row>
    <row r="160" spans="1:16" ht="51.95" customHeight="1" x14ac:dyDescent="0.2">
      <c r="A160" s="20">
        <v>502.56</v>
      </c>
      <c r="B160" s="25" t="s">
        <v>71</v>
      </c>
      <c r="C160" s="25"/>
      <c r="D160" s="22">
        <v>90</v>
      </c>
      <c r="E160" s="20">
        <v>7.32</v>
      </c>
      <c r="F160" s="23">
        <v>11.1</v>
      </c>
      <c r="G160" s="20">
        <v>5.32</v>
      </c>
      <c r="H160" s="20">
        <v>151.21</v>
      </c>
      <c r="I160" s="20">
        <v>0.01</v>
      </c>
      <c r="J160" s="23">
        <v>1.5</v>
      </c>
      <c r="K160" s="22">
        <v>45</v>
      </c>
      <c r="L160" s="20">
        <v>1.1599999999999999</v>
      </c>
      <c r="M160" s="20">
        <v>3.36</v>
      </c>
      <c r="N160" s="20">
        <v>4.63</v>
      </c>
      <c r="O160" s="23">
        <v>2.6</v>
      </c>
      <c r="P160" s="20">
        <v>0.12</v>
      </c>
    </row>
    <row r="161" spans="1:16" ht="51.95" customHeight="1" x14ac:dyDescent="0.2">
      <c r="A161" s="20">
        <v>58.11</v>
      </c>
      <c r="B161" s="25" t="s">
        <v>98</v>
      </c>
      <c r="C161" s="25"/>
      <c r="D161" s="22">
        <v>155</v>
      </c>
      <c r="E161" s="20">
        <v>3.87</v>
      </c>
      <c r="F161" s="20">
        <v>4.17</v>
      </c>
      <c r="G161" s="20">
        <v>41.03</v>
      </c>
      <c r="H161" s="20">
        <v>217.13</v>
      </c>
      <c r="I161" s="20">
        <v>0.04</v>
      </c>
      <c r="J161" s="21"/>
      <c r="K161" s="23">
        <v>22.5</v>
      </c>
      <c r="L161" s="20">
        <v>0.27</v>
      </c>
      <c r="M161" s="20">
        <v>11.41</v>
      </c>
      <c r="N161" s="23">
        <v>82.5</v>
      </c>
      <c r="O161" s="20">
        <v>27.35</v>
      </c>
      <c r="P161" s="23">
        <v>0.6</v>
      </c>
    </row>
    <row r="162" spans="1:16" ht="51.95" customHeight="1" x14ac:dyDescent="0.2">
      <c r="A162" s="20">
        <v>293.02999999999997</v>
      </c>
      <c r="B162" s="25" t="s">
        <v>65</v>
      </c>
      <c r="C162" s="25"/>
      <c r="D162" s="22">
        <v>200</v>
      </c>
      <c r="E162" s="20">
        <v>0.44</v>
      </c>
      <c r="F162" s="20">
        <v>0.09</v>
      </c>
      <c r="G162" s="20">
        <v>23.14</v>
      </c>
      <c r="H162" s="23">
        <v>89.9</v>
      </c>
      <c r="I162" s="21"/>
      <c r="J162" s="21"/>
      <c r="K162" s="21"/>
      <c r="L162" s="21"/>
      <c r="M162" s="23">
        <v>0.3</v>
      </c>
      <c r="N162" s="21"/>
      <c r="O162" s="21"/>
      <c r="P162" s="20">
        <v>0.03</v>
      </c>
    </row>
    <row r="163" spans="1:16" ht="80.099999999999994" customHeight="1" x14ac:dyDescent="0.2">
      <c r="A163" s="23">
        <v>1.1000000000000001</v>
      </c>
      <c r="B163" s="25" t="s">
        <v>64</v>
      </c>
      <c r="C163" s="25"/>
      <c r="D163" s="22">
        <v>30</v>
      </c>
      <c r="E163" s="23">
        <v>2.4</v>
      </c>
      <c r="F163" s="23">
        <v>0.3</v>
      </c>
      <c r="G163" s="23">
        <v>16.5</v>
      </c>
      <c r="H163" s="22">
        <v>78</v>
      </c>
      <c r="I163" s="23">
        <v>0.1</v>
      </c>
      <c r="J163" s="21"/>
      <c r="K163" s="21"/>
      <c r="L163" s="20">
        <v>0.45</v>
      </c>
      <c r="M163" s="22">
        <v>6</v>
      </c>
      <c r="N163" s="23">
        <v>19.5</v>
      </c>
      <c r="O163" s="23">
        <v>4.2</v>
      </c>
      <c r="P163" s="20">
        <v>0.75</v>
      </c>
    </row>
    <row r="164" spans="1:16" ht="51.95" customHeight="1" x14ac:dyDescent="0.2">
      <c r="A164" s="23">
        <v>1.2</v>
      </c>
      <c r="B164" s="25" t="s">
        <v>45</v>
      </c>
      <c r="C164" s="25"/>
      <c r="D164" s="22">
        <v>30</v>
      </c>
      <c r="E164" s="23">
        <v>2.4</v>
      </c>
      <c r="F164" s="23">
        <v>0.3</v>
      </c>
      <c r="G164" s="23">
        <v>13.8</v>
      </c>
      <c r="H164" s="22">
        <v>66</v>
      </c>
      <c r="I164" s="20">
        <v>0.12</v>
      </c>
      <c r="J164" s="21"/>
      <c r="K164" s="21"/>
      <c r="L164" s="20">
        <v>0.51</v>
      </c>
      <c r="M164" s="23">
        <v>8.6999999999999993</v>
      </c>
      <c r="N164" s="22">
        <v>39</v>
      </c>
      <c r="O164" s="23">
        <v>12.6</v>
      </c>
      <c r="P164" s="23">
        <v>0.9</v>
      </c>
    </row>
    <row r="165" spans="1:16" ht="45" customHeight="1" x14ac:dyDescent="0.5">
      <c r="A165" s="35" t="s">
        <v>53</v>
      </c>
      <c r="B165" s="36"/>
      <c r="C165" s="36"/>
      <c r="D165" s="37"/>
      <c r="E165" s="11">
        <f>SUM(E157:E164)</f>
        <v>31.93</v>
      </c>
      <c r="F165" s="11">
        <f t="shared" ref="F165:P165" si="16">SUM(F157:F164)</f>
        <v>29.669999999999998</v>
      </c>
      <c r="G165" s="11">
        <f t="shared" si="16"/>
        <v>139.49</v>
      </c>
      <c r="H165" s="11">
        <f t="shared" si="16"/>
        <v>945.85</v>
      </c>
      <c r="I165" s="11">
        <f t="shared" si="16"/>
        <v>0.68</v>
      </c>
      <c r="J165" s="11">
        <f t="shared" si="16"/>
        <v>18.13</v>
      </c>
      <c r="K165" s="11">
        <f t="shared" si="16"/>
        <v>344.46</v>
      </c>
      <c r="L165" s="11">
        <f t="shared" si="16"/>
        <v>6.339999999999999</v>
      </c>
      <c r="M165" s="11">
        <f t="shared" si="16"/>
        <v>92.429999999999993</v>
      </c>
      <c r="N165" s="11">
        <f t="shared" si="16"/>
        <v>327.91999999999996</v>
      </c>
      <c r="O165" s="11">
        <f t="shared" si="16"/>
        <v>101.86</v>
      </c>
      <c r="P165" s="11">
        <f t="shared" si="16"/>
        <v>6.0600000000000005</v>
      </c>
    </row>
    <row r="166" spans="1:16" ht="45" customHeight="1" x14ac:dyDescent="0.5">
      <c r="A166" s="28" t="s">
        <v>23</v>
      </c>
      <c r="B166" s="28"/>
      <c r="C166" s="28"/>
      <c r="D166" s="28"/>
      <c r="E166" s="11">
        <f>E165+E155</f>
        <v>44.55</v>
      </c>
      <c r="F166" s="11">
        <f t="shared" ref="F166:P166" si="17">F165+F155</f>
        <v>46.059999999999995</v>
      </c>
      <c r="G166" s="11">
        <f t="shared" si="17"/>
        <v>227.14000000000001</v>
      </c>
      <c r="H166" s="11">
        <f t="shared" si="17"/>
        <v>1500.22</v>
      </c>
      <c r="I166" s="11">
        <f t="shared" si="17"/>
        <v>0.93</v>
      </c>
      <c r="J166" s="11">
        <f t="shared" si="17"/>
        <v>25</v>
      </c>
      <c r="K166" s="11">
        <f t="shared" si="17"/>
        <v>446.33</v>
      </c>
      <c r="L166" s="11">
        <f t="shared" si="17"/>
        <v>8.11</v>
      </c>
      <c r="M166" s="11">
        <f t="shared" si="17"/>
        <v>238.95</v>
      </c>
      <c r="N166" s="11">
        <f t="shared" si="17"/>
        <v>481.65999999999997</v>
      </c>
      <c r="O166" s="11">
        <f t="shared" si="17"/>
        <v>130.24</v>
      </c>
      <c r="P166" s="11">
        <f t="shared" si="17"/>
        <v>10.850000000000001</v>
      </c>
    </row>
    <row r="167" spans="1:16" ht="45" customHeight="1" x14ac:dyDescent="0.5">
      <c r="A167" s="14"/>
      <c r="B167" s="14"/>
      <c r="C167" s="14"/>
      <c r="D167" s="14"/>
      <c r="E167" s="15"/>
      <c r="F167" s="15"/>
      <c r="G167" s="15"/>
      <c r="H167" s="15"/>
      <c r="I167" s="16"/>
      <c r="J167" s="16"/>
      <c r="K167" s="16"/>
      <c r="L167" s="15"/>
      <c r="M167" s="16"/>
      <c r="N167" s="16"/>
      <c r="O167" s="16"/>
      <c r="P167" s="16"/>
    </row>
    <row r="168" spans="1:16" ht="45" customHeight="1" x14ac:dyDescent="0.4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</row>
    <row r="169" spans="1:16" ht="45" customHeight="1" x14ac:dyDescent="0.4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 ht="45" customHeight="1" x14ac:dyDescent="0.5">
      <c r="A170" s="33" t="s">
        <v>34</v>
      </c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</row>
    <row r="171" spans="1:16" ht="45" customHeight="1" x14ac:dyDescent="0.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</row>
    <row r="172" spans="1:16" ht="45" customHeight="1" x14ac:dyDescent="0.5">
      <c r="A172" s="5" t="s">
        <v>67</v>
      </c>
      <c r="B172" s="6"/>
      <c r="C172" s="6"/>
      <c r="D172" s="6"/>
      <c r="E172" s="7" t="s">
        <v>0</v>
      </c>
      <c r="F172" s="30" t="s">
        <v>25</v>
      </c>
      <c r="G172" s="31"/>
      <c r="H172" s="31"/>
      <c r="I172" s="29"/>
      <c r="J172" s="29"/>
      <c r="K172" s="34"/>
      <c r="L172" s="34"/>
      <c r="M172" s="34"/>
      <c r="N172" s="34"/>
      <c r="O172" s="34"/>
      <c r="P172" s="34"/>
    </row>
    <row r="173" spans="1:16" ht="45" customHeight="1" x14ac:dyDescent="0.5">
      <c r="A173" s="6"/>
      <c r="B173" s="6"/>
      <c r="C173" s="6"/>
      <c r="D173" s="29" t="s">
        <v>2</v>
      </c>
      <c r="E173" s="29"/>
      <c r="F173" s="8" t="s">
        <v>33</v>
      </c>
      <c r="G173" s="6"/>
      <c r="H173" s="6"/>
      <c r="I173" s="29" t="s">
        <v>4</v>
      </c>
      <c r="J173" s="29"/>
      <c r="K173" s="32" t="s">
        <v>59</v>
      </c>
      <c r="L173" s="32"/>
      <c r="M173" s="32"/>
      <c r="N173" s="32"/>
      <c r="O173" s="32"/>
      <c r="P173" s="32"/>
    </row>
    <row r="174" spans="1:16" ht="45" customHeight="1" x14ac:dyDescent="0.2">
      <c r="A174" s="27" t="s">
        <v>5</v>
      </c>
      <c r="B174" s="27" t="s">
        <v>6</v>
      </c>
      <c r="C174" s="27"/>
      <c r="D174" s="27" t="s">
        <v>7</v>
      </c>
      <c r="E174" s="27" t="s">
        <v>8</v>
      </c>
      <c r="F174" s="27"/>
      <c r="G174" s="27"/>
      <c r="H174" s="27" t="s">
        <v>9</v>
      </c>
      <c r="I174" s="27" t="s">
        <v>10</v>
      </c>
      <c r="J174" s="27"/>
      <c r="K174" s="27"/>
      <c r="L174" s="27"/>
      <c r="M174" s="27" t="s">
        <v>11</v>
      </c>
      <c r="N174" s="27"/>
      <c r="O174" s="27"/>
      <c r="P174" s="27"/>
    </row>
    <row r="175" spans="1:16" ht="128.25" customHeight="1" x14ac:dyDescent="0.2">
      <c r="A175" s="27"/>
      <c r="B175" s="27"/>
      <c r="C175" s="27"/>
      <c r="D175" s="27"/>
      <c r="E175" s="9" t="s">
        <v>12</v>
      </c>
      <c r="F175" s="9" t="s">
        <v>13</v>
      </c>
      <c r="G175" s="9" t="s">
        <v>14</v>
      </c>
      <c r="H175" s="27"/>
      <c r="I175" s="9" t="s">
        <v>15</v>
      </c>
      <c r="J175" s="9" t="s">
        <v>16</v>
      </c>
      <c r="K175" s="9" t="s">
        <v>17</v>
      </c>
      <c r="L175" s="9" t="s">
        <v>18</v>
      </c>
      <c r="M175" s="9" t="s">
        <v>19</v>
      </c>
      <c r="N175" s="9" t="s">
        <v>20</v>
      </c>
      <c r="O175" s="9" t="s">
        <v>21</v>
      </c>
      <c r="P175" s="9" t="s">
        <v>22</v>
      </c>
    </row>
    <row r="176" spans="1:16" ht="45" customHeight="1" x14ac:dyDescent="0.45">
      <c r="A176" s="10">
        <v>1</v>
      </c>
      <c r="B176" s="38">
        <v>2</v>
      </c>
      <c r="C176" s="38"/>
      <c r="D176" s="10">
        <v>3</v>
      </c>
      <c r="E176" s="10">
        <v>4</v>
      </c>
      <c r="F176" s="10">
        <v>5</v>
      </c>
      <c r="G176" s="10">
        <v>6</v>
      </c>
      <c r="H176" s="10">
        <v>7</v>
      </c>
      <c r="I176" s="10">
        <v>8</v>
      </c>
      <c r="J176" s="10">
        <v>9</v>
      </c>
      <c r="K176" s="10">
        <v>10</v>
      </c>
      <c r="L176" s="10">
        <v>11</v>
      </c>
      <c r="M176" s="10">
        <v>12</v>
      </c>
      <c r="N176" s="10">
        <v>13</v>
      </c>
      <c r="O176" s="10">
        <v>14</v>
      </c>
      <c r="P176" s="10">
        <v>15</v>
      </c>
    </row>
    <row r="177" spans="1:16" ht="45" customHeight="1" x14ac:dyDescent="0.5">
      <c r="A177" s="26" t="s">
        <v>54</v>
      </c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</row>
    <row r="178" spans="1:16" ht="51.95" customHeight="1" x14ac:dyDescent="0.2">
      <c r="A178" s="20">
        <v>218.25</v>
      </c>
      <c r="B178" s="25" t="s">
        <v>80</v>
      </c>
      <c r="C178" s="25"/>
      <c r="D178" s="22">
        <v>160</v>
      </c>
      <c r="E178" s="20">
        <v>16.809999999999999</v>
      </c>
      <c r="F178" s="20">
        <v>18.079999999999998</v>
      </c>
      <c r="G178" s="22">
        <v>3</v>
      </c>
      <c r="H178" s="20">
        <v>242.18</v>
      </c>
      <c r="I178" s="23">
        <v>0.1</v>
      </c>
      <c r="J178" s="20">
        <v>0.59</v>
      </c>
      <c r="K178" s="20">
        <v>326.99</v>
      </c>
      <c r="L178" s="20">
        <v>1.88</v>
      </c>
      <c r="M178" s="20">
        <v>129.61000000000001</v>
      </c>
      <c r="N178" s="20">
        <v>275.23</v>
      </c>
      <c r="O178" s="20">
        <v>21.49</v>
      </c>
      <c r="P178" s="20">
        <v>3.15</v>
      </c>
    </row>
    <row r="179" spans="1:16" ht="51.95" customHeight="1" x14ac:dyDescent="0.2">
      <c r="A179" s="20">
        <v>27.01</v>
      </c>
      <c r="B179" s="25" t="s">
        <v>63</v>
      </c>
      <c r="C179" s="25"/>
      <c r="D179" s="22">
        <v>10</v>
      </c>
      <c r="E179" s="20">
        <v>2.63</v>
      </c>
      <c r="F179" s="20">
        <v>2.66</v>
      </c>
      <c r="G179" s="21"/>
      <c r="H179" s="22">
        <v>35</v>
      </c>
      <c r="I179" s="21"/>
      <c r="J179" s="20">
        <v>7.0000000000000007E-2</v>
      </c>
      <c r="K179" s="23">
        <v>23.8</v>
      </c>
      <c r="L179" s="20">
        <v>0.04</v>
      </c>
      <c r="M179" s="22">
        <v>100</v>
      </c>
      <c r="N179" s="22">
        <v>60</v>
      </c>
      <c r="O179" s="23">
        <v>5.5</v>
      </c>
      <c r="P179" s="20">
        <v>7.0000000000000007E-2</v>
      </c>
    </row>
    <row r="180" spans="1:16" ht="51.95" customHeight="1" x14ac:dyDescent="0.2">
      <c r="A180" s="22">
        <v>401</v>
      </c>
      <c r="B180" s="25" t="s">
        <v>42</v>
      </c>
      <c r="C180" s="25"/>
      <c r="D180" s="22">
        <v>10</v>
      </c>
      <c r="E180" s="20">
        <v>0.08</v>
      </c>
      <c r="F180" s="20">
        <v>7.25</v>
      </c>
      <c r="G180" s="20">
        <v>0.13</v>
      </c>
      <c r="H180" s="23">
        <v>66.099999999999994</v>
      </c>
      <c r="I180" s="21"/>
      <c r="J180" s="21"/>
      <c r="K180" s="22">
        <v>45</v>
      </c>
      <c r="L180" s="23">
        <v>0.1</v>
      </c>
      <c r="M180" s="23">
        <v>2.4</v>
      </c>
      <c r="N180" s="22">
        <v>3</v>
      </c>
      <c r="O180" s="21"/>
      <c r="P180" s="20">
        <v>0.02</v>
      </c>
    </row>
    <row r="181" spans="1:16" ht="51.95" customHeight="1" x14ac:dyDescent="0.2">
      <c r="A181" s="20">
        <v>282.11</v>
      </c>
      <c r="B181" s="25" t="s">
        <v>40</v>
      </c>
      <c r="C181" s="25"/>
      <c r="D181" s="22">
        <v>200</v>
      </c>
      <c r="E181" s="21"/>
      <c r="F181" s="21"/>
      <c r="G181" s="23">
        <v>9.8000000000000007</v>
      </c>
      <c r="H181" s="23">
        <v>39.4</v>
      </c>
      <c r="I181" s="20">
        <v>0.15</v>
      </c>
      <c r="J181" s="22">
        <v>10</v>
      </c>
      <c r="K181" s="21"/>
      <c r="L181" s="21"/>
      <c r="M181" s="21"/>
      <c r="N181" s="21"/>
      <c r="O181" s="21"/>
      <c r="P181" s="21"/>
    </row>
    <row r="182" spans="1:16" ht="80.099999999999994" customHeight="1" x14ac:dyDescent="0.2">
      <c r="A182" s="20">
        <v>420.02</v>
      </c>
      <c r="B182" s="25" t="s">
        <v>39</v>
      </c>
      <c r="C182" s="25"/>
      <c r="D182" s="22">
        <v>40</v>
      </c>
      <c r="E182" s="23">
        <v>3.2</v>
      </c>
      <c r="F182" s="23">
        <v>0.4</v>
      </c>
      <c r="G182" s="22">
        <v>22</v>
      </c>
      <c r="H182" s="22">
        <v>104</v>
      </c>
      <c r="I182" s="20">
        <v>0.14000000000000001</v>
      </c>
      <c r="J182" s="21"/>
      <c r="K182" s="21"/>
      <c r="L182" s="23">
        <v>0.6</v>
      </c>
      <c r="M182" s="22">
        <v>8</v>
      </c>
      <c r="N182" s="22">
        <v>26</v>
      </c>
      <c r="O182" s="23">
        <v>5.6</v>
      </c>
      <c r="P182" s="22">
        <v>1</v>
      </c>
    </row>
    <row r="183" spans="1:16" ht="51.95" customHeight="1" x14ac:dyDescent="0.2">
      <c r="A183" s="20">
        <v>476.01</v>
      </c>
      <c r="B183" s="25" t="s">
        <v>41</v>
      </c>
      <c r="C183" s="25"/>
      <c r="D183" s="22">
        <v>100</v>
      </c>
      <c r="E183" s="23">
        <v>3.2</v>
      </c>
      <c r="F183" s="23">
        <v>3.2</v>
      </c>
      <c r="G183" s="23">
        <v>9.1</v>
      </c>
      <c r="H183" s="22">
        <v>78</v>
      </c>
      <c r="I183" s="20">
        <v>0.03</v>
      </c>
      <c r="J183" s="23">
        <v>0.6</v>
      </c>
      <c r="K183" s="21"/>
      <c r="L183" s="21"/>
      <c r="M183" s="22">
        <v>119</v>
      </c>
      <c r="N183" s="21"/>
      <c r="O183" s="22">
        <v>14</v>
      </c>
      <c r="P183" s="23">
        <v>0.1</v>
      </c>
    </row>
    <row r="184" spans="1:16" ht="45" customHeight="1" x14ac:dyDescent="0.5">
      <c r="A184" s="28" t="s">
        <v>51</v>
      </c>
      <c r="B184" s="28"/>
      <c r="C184" s="28"/>
      <c r="D184" s="28"/>
      <c r="E184" s="11">
        <f>SUM(E178:E183)</f>
        <v>25.919999999999995</v>
      </c>
      <c r="F184" s="11">
        <f t="shared" ref="F184:P184" si="18">SUM(F178:F183)</f>
        <v>31.589999999999996</v>
      </c>
      <c r="G184" s="11">
        <f t="shared" si="18"/>
        <v>44.03</v>
      </c>
      <c r="H184" s="11">
        <f t="shared" si="18"/>
        <v>564.67999999999995</v>
      </c>
      <c r="I184" s="11">
        <f t="shared" si="18"/>
        <v>0.42000000000000004</v>
      </c>
      <c r="J184" s="11">
        <f t="shared" si="18"/>
        <v>11.26</v>
      </c>
      <c r="K184" s="11">
        <f t="shared" si="18"/>
        <v>395.79</v>
      </c>
      <c r="L184" s="11">
        <f t="shared" si="18"/>
        <v>2.62</v>
      </c>
      <c r="M184" s="11">
        <f t="shared" si="18"/>
        <v>359.01</v>
      </c>
      <c r="N184" s="11">
        <f t="shared" si="18"/>
        <v>364.23</v>
      </c>
      <c r="O184" s="11">
        <f t="shared" si="18"/>
        <v>46.589999999999996</v>
      </c>
      <c r="P184" s="11">
        <f t="shared" si="18"/>
        <v>4.34</v>
      </c>
    </row>
    <row r="185" spans="1:16" ht="45" customHeight="1" x14ac:dyDescent="0.5">
      <c r="A185" s="26" t="s">
        <v>52</v>
      </c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</row>
    <row r="186" spans="1:16" ht="51.95" customHeight="1" x14ac:dyDescent="0.2">
      <c r="A186" s="23">
        <v>2.2000000000000002</v>
      </c>
      <c r="B186" s="25" t="s">
        <v>77</v>
      </c>
      <c r="C186" s="25"/>
      <c r="D186" s="22">
        <v>60</v>
      </c>
      <c r="E186" s="20">
        <v>1.17</v>
      </c>
      <c r="F186" s="20">
        <v>3.12</v>
      </c>
      <c r="G186" s="20">
        <v>7.28</v>
      </c>
      <c r="H186" s="20">
        <v>62.59</v>
      </c>
      <c r="I186" s="20">
        <v>0.02</v>
      </c>
      <c r="J186" s="20">
        <v>29.33</v>
      </c>
      <c r="K186" s="20">
        <v>2.67</v>
      </c>
      <c r="L186" s="20">
        <v>1.41</v>
      </c>
      <c r="M186" s="20">
        <v>34.42</v>
      </c>
      <c r="N186" s="20">
        <v>20.94</v>
      </c>
      <c r="O186" s="20">
        <v>11.46</v>
      </c>
      <c r="P186" s="20">
        <v>0.75</v>
      </c>
    </row>
    <row r="187" spans="1:16" ht="51.95" customHeight="1" x14ac:dyDescent="0.2">
      <c r="A187" s="20">
        <v>66.09</v>
      </c>
      <c r="B187" s="25" t="s">
        <v>81</v>
      </c>
      <c r="C187" s="25"/>
      <c r="D187" s="22">
        <v>250</v>
      </c>
      <c r="E187" s="20">
        <v>3.27</v>
      </c>
      <c r="F187" s="20">
        <v>3.15</v>
      </c>
      <c r="G187" s="23">
        <v>22.5</v>
      </c>
      <c r="H187" s="20">
        <v>130.88999999999999</v>
      </c>
      <c r="I187" s="20">
        <v>0.12</v>
      </c>
      <c r="J187" s="23">
        <v>16.5</v>
      </c>
      <c r="K187" s="20">
        <v>202.25</v>
      </c>
      <c r="L187" s="20">
        <v>1.39</v>
      </c>
      <c r="M187" s="20">
        <v>18.88</v>
      </c>
      <c r="N187" s="20">
        <v>63.55</v>
      </c>
      <c r="O187" s="20">
        <v>24.27</v>
      </c>
      <c r="P187" s="20">
        <v>1.01</v>
      </c>
    </row>
    <row r="188" spans="1:16" ht="51.95" customHeight="1" x14ac:dyDescent="0.2">
      <c r="A188" s="20">
        <v>684.16</v>
      </c>
      <c r="B188" s="25" t="s">
        <v>82</v>
      </c>
      <c r="C188" s="25"/>
      <c r="D188" s="22">
        <v>200</v>
      </c>
      <c r="E188" s="20">
        <v>12.59</v>
      </c>
      <c r="F188" s="20">
        <v>15.23</v>
      </c>
      <c r="G188" s="20">
        <v>24.66</v>
      </c>
      <c r="H188" s="20">
        <v>285.64999999999998</v>
      </c>
      <c r="I188" s="23">
        <v>0.2</v>
      </c>
      <c r="J188" s="20">
        <v>28.45</v>
      </c>
      <c r="K188" s="20">
        <v>29.75</v>
      </c>
      <c r="L188" s="20">
        <v>3.06</v>
      </c>
      <c r="M188" s="20">
        <v>25.23</v>
      </c>
      <c r="N188" s="20">
        <v>149.91</v>
      </c>
      <c r="O188" s="20">
        <v>40.21</v>
      </c>
      <c r="P188" s="20">
        <v>1.86</v>
      </c>
    </row>
    <row r="189" spans="1:16" ht="51.95" customHeight="1" x14ac:dyDescent="0.2">
      <c r="A189" s="20">
        <v>305.11</v>
      </c>
      <c r="B189" s="25" t="s">
        <v>48</v>
      </c>
      <c r="C189" s="25"/>
      <c r="D189" s="22">
        <v>200</v>
      </c>
      <c r="E189" s="21"/>
      <c r="F189" s="21"/>
      <c r="G189" s="23">
        <v>23.5</v>
      </c>
      <c r="H189" s="22">
        <v>95</v>
      </c>
      <c r="I189" s="23">
        <v>0.3</v>
      </c>
      <c r="J189" s="23">
        <v>20.100000000000001</v>
      </c>
      <c r="K189" s="21"/>
      <c r="L189" s="21"/>
      <c r="M189" s="21"/>
      <c r="N189" s="21"/>
      <c r="O189" s="21"/>
      <c r="P189" s="21"/>
    </row>
    <row r="190" spans="1:16" ht="80.099999999999994" customHeight="1" x14ac:dyDescent="0.2">
      <c r="A190" s="23">
        <v>1.1000000000000001</v>
      </c>
      <c r="B190" s="25" t="s">
        <v>64</v>
      </c>
      <c r="C190" s="25"/>
      <c r="D190" s="22">
        <v>30</v>
      </c>
      <c r="E190" s="23">
        <v>2.4</v>
      </c>
      <c r="F190" s="23">
        <v>0.3</v>
      </c>
      <c r="G190" s="23">
        <v>16.5</v>
      </c>
      <c r="H190" s="22">
        <v>78</v>
      </c>
      <c r="I190" s="23">
        <v>0.1</v>
      </c>
      <c r="J190" s="21"/>
      <c r="K190" s="21"/>
      <c r="L190" s="20">
        <v>0.45</v>
      </c>
      <c r="M190" s="22">
        <v>6</v>
      </c>
      <c r="N190" s="23">
        <v>19.5</v>
      </c>
      <c r="O190" s="23">
        <v>4.2</v>
      </c>
      <c r="P190" s="20">
        <v>0.75</v>
      </c>
    </row>
    <row r="191" spans="1:16" ht="51.95" customHeight="1" x14ac:dyDescent="0.2">
      <c r="A191" s="23">
        <v>1.2</v>
      </c>
      <c r="B191" s="25" t="s">
        <v>45</v>
      </c>
      <c r="C191" s="25"/>
      <c r="D191" s="22">
        <v>30</v>
      </c>
      <c r="E191" s="23">
        <v>2.4</v>
      </c>
      <c r="F191" s="23">
        <v>0.3</v>
      </c>
      <c r="G191" s="23">
        <v>13.8</v>
      </c>
      <c r="H191" s="22">
        <v>66</v>
      </c>
      <c r="I191" s="20">
        <v>0.12</v>
      </c>
      <c r="J191" s="21"/>
      <c r="K191" s="21"/>
      <c r="L191" s="20">
        <v>0.51</v>
      </c>
      <c r="M191" s="23">
        <v>8.6999999999999993</v>
      </c>
      <c r="N191" s="22">
        <v>39</v>
      </c>
      <c r="O191" s="23">
        <v>12.6</v>
      </c>
      <c r="P191" s="23">
        <v>0.9</v>
      </c>
    </row>
    <row r="192" spans="1:16" ht="51.95" customHeight="1" x14ac:dyDescent="0.2">
      <c r="A192" s="20">
        <v>38.01</v>
      </c>
      <c r="B192" s="25" t="s">
        <v>68</v>
      </c>
      <c r="C192" s="25"/>
      <c r="D192" s="22">
        <v>120</v>
      </c>
      <c r="E192" s="20">
        <v>0.48</v>
      </c>
      <c r="F192" s="20">
        <v>0.48</v>
      </c>
      <c r="G192" s="20">
        <v>18.84</v>
      </c>
      <c r="H192" s="23">
        <v>81.599999999999994</v>
      </c>
      <c r="I192" s="20">
        <v>0.04</v>
      </c>
      <c r="J192" s="22">
        <v>12</v>
      </c>
      <c r="K192" s="22">
        <v>6</v>
      </c>
      <c r="L192" s="20">
        <v>0.24</v>
      </c>
      <c r="M192" s="23">
        <v>19.2</v>
      </c>
      <c r="N192" s="23">
        <v>13.2</v>
      </c>
      <c r="O192" s="23">
        <v>10.8</v>
      </c>
      <c r="P192" s="20">
        <v>2.64</v>
      </c>
    </row>
    <row r="193" spans="1:16" ht="45" customHeight="1" x14ac:dyDescent="0.5">
      <c r="A193" s="28" t="s">
        <v>58</v>
      </c>
      <c r="B193" s="28"/>
      <c r="C193" s="28"/>
      <c r="D193" s="28"/>
      <c r="E193" s="11">
        <f>SUM(E186:E192)</f>
        <v>22.31</v>
      </c>
      <c r="F193" s="11">
        <f t="shared" ref="F193:P193" si="19">SUM(F186:F192)</f>
        <v>22.580000000000002</v>
      </c>
      <c r="G193" s="11">
        <f t="shared" si="19"/>
        <v>127.08</v>
      </c>
      <c r="H193" s="11">
        <f t="shared" si="19"/>
        <v>799.73</v>
      </c>
      <c r="I193" s="11">
        <f t="shared" si="19"/>
        <v>0.89999999999999991</v>
      </c>
      <c r="J193" s="11">
        <f t="shared" si="19"/>
        <v>106.38</v>
      </c>
      <c r="K193" s="11">
        <f t="shared" si="19"/>
        <v>240.67</v>
      </c>
      <c r="L193" s="11">
        <f t="shared" si="19"/>
        <v>7.06</v>
      </c>
      <c r="M193" s="11">
        <f t="shared" si="19"/>
        <v>112.43</v>
      </c>
      <c r="N193" s="11">
        <f t="shared" si="19"/>
        <v>306.09999999999997</v>
      </c>
      <c r="O193" s="11">
        <f t="shared" si="19"/>
        <v>103.53999999999999</v>
      </c>
      <c r="P193" s="11">
        <f t="shared" si="19"/>
        <v>7.91</v>
      </c>
    </row>
    <row r="194" spans="1:16" ht="45" customHeight="1" x14ac:dyDescent="0.5">
      <c r="A194" s="28" t="s">
        <v>23</v>
      </c>
      <c r="B194" s="28"/>
      <c r="C194" s="28"/>
      <c r="D194" s="28"/>
      <c r="E194" s="11">
        <f>E193+E184</f>
        <v>48.22999999999999</v>
      </c>
      <c r="F194" s="11">
        <f t="shared" ref="F194:P194" si="20">F193+F184</f>
        <v>54.17</v>
      </c>
      <c r="G194" s="11">
        <f t="shared" si="20"/>
        <v>171.11</v>
      </c>
      <c r="H194" s="11">
        <f t="shared" si="20"/>
        <v>1364.4099999999999</v>
      </c>
      <c r="I194" s="11">
        <f t="shared" si="20"/>
        <v>1.3199999999999998</v>
      </c>
      <c r="J194" s="11">
        <f t="shared" si="20"/>
        <v>117.64</v>
      </c>
      <c r="K194" s="11">
        <f t="shared" si="20"/>
        <v>636.46</v>
      </c>
      <c r="L194" s="11">
        <f t="shared" si="20"/>
        <v>9.68</v>
      </c>
      <c r="M194" s="11">
        <f t="shared" si="20"/>
        <v>471.44</v>
      </c>
      <c r="N194" s="11">
        <f t="shared" si="20"/>
        <v>670.32999999999993</v>
      </c>
      <c r="O194" s="11">
        <f t="shared" si="20"/>
        <v>150.13</v>
      </c>
      <c r="P194" s="11">
        <f t="shared" si="20"/>
        <v>12.25</v>
      </c>
    </row>
    <row r="195" spans="1:16" ht="45" customHeight="1" x14ac:dyDescent="0.5">
      <c r="A195" s="14"/>
      <c r="B195" s="14"/>
      <c r="C195" s="14"/>
      <c r="D195" s="14"/>
      <c r="E195" s="15"/>
      <c r="F195" s="15"/>
      <c r="G195" s="15"/>
      <c r="H195" s="15"/>
      <c r="I195" s="16"/>
      <c r="J195" s="16"/>
      <c r="K195" s="16"/>
      <c r="L195" s="15"/>
      <c r="M195" s="16"/>
      <c r="N195" s="16"/>
      <c r="O195" s="16"/>
      <c r="P195" s="16"/>
    </row>
    <row r="196" spans="1:16" ht="45" customHeight="1" x14ac:dyDescent="0.4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</row>
    <row r="197" spans="1:16" ht="45" customHeight="1" x14ac:dyDescent="0.4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</row>
    <row r="198" spans="1:16" ht="45" customHeight="1" x14ac:dyDescent="0.5">
      <c r="A198" s="33" t="s">
        <v>35</v>
      </c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</row>
    <row r="199" spans="1:16" ht="45" customHeight="1" x14ac:dyDescent="0.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</row>
    <row r="200" spans="1:16" ht="45" customHeight="1" x14ac:dyDescent="0.5">
      <c r="A200" s="5" t="s">
        <v>67</v>
      </c>
      <c r="B200" s="6"/>
      <c r="C200" s="6"/>
      <c r="D200" s="6"/>
      <c r="E200" s="7" t="s">
        <v>0</v>
      </c>
      <c r="F200" s="30" t="s">
        <v>27</v>
      </c>
      <c r="G200" s="31"/>
      <c r="H200" s="31"/>
      <c r="I200" s="29"/>
      <c r="J200" s="29"/>
      <c r="K200" s="34"/>
      <c r="L200" s="34"/>
      <c r="M200" s="34"/>
      <c r="N200" s="34"/>
      <c r="O200" s="34"/>
      <c r="P200" s="34"/>
    </row>
    <row r="201" spans="1:16" ht="45" customHeight="1" x14ac:dyDescent="0.5">
      <c r="A201" s="6"/>
      <c r="B201" s="6"/>
      <c r="C201" s="6"/>
      <c r="D201" s="29" t="s">
        <v>2</v>
      </c>
      <c r="E201" s="29"/>
      <c r="F201" s="8" t="s">
        <v>33</v>
      </c>
      <c r="G201" s="6"/>
      <c r="H201" s="6"/>
      <c r="I201" s="29" t="s">
        <v>4</v>
      </c>
      <c r="J201" s="29"/>
      <c r="K201" s="32" t="s">
        <v>60</v>
      </c>
      <c r="L201" s="32"/>
      <c r="M201" s="32"/>
      <c r="N201" s="32"/>
      <c r="O201" s="32"/>
      <c r="P201" s="32"/>
    </row>
    <row r="202" spans="1:16" ht="45" customHeight="1" x14ac:dyDescent="0.2">
      <c r="A202" s="27" t="s">
        <v>5</v>
      </c>
      <c r="B202" s="27" t="s">
        <v>6</v>
      </c>
      <c r="C202" s="27"/>
      <c r="D202" s="27" t="s">
        <v>7</v>
      </c>
      <c r="E202" s="27" t="s">
        <v>8</v>
      </c>
      <c r="F202" s="27"/>
      <c r="G202" s="27"/>
      <c r="H202" s="27" t="s">
        <v>9</v>
      </c>
      <c r="I202" s="27" t="s">
        <v>10</v>
      </c>
      <c r="J202" s="27"/>
      <c r="K202" s="27"/>
      <c r="L202" s="27"/>
      <c r="M202" s="27" t="s">
        <v>11</v>
      </c>
      <c r="N202" s="27"/>
      <c r="O202" s="27"/>
      <c r="P202" s="27"/>
    </row>
    <row r="203" spans="1:16" ht="132" customHeight="1" x14ac:dyDescent="0.2">
      <c r="A203" s="27"/>
      <c r="B203" s="27"/>
      <c r="C203" s="27"/>
      <c r="D203" s="27"/>
      <c r="E203" s="9" t="s">
        <v>12</v>
      </c>
      <c r="F203" s="9" t="s">
        <v>13</v>
      </c>
      <c r="G203" s="9" t="s">
        <v>14</v>
      </c>
      <c r="H203" s="27"/>
      <c r="I203" s="9" t="s">
        <v>15</v>
      </c>
      <c r="J203" s="9" t="s">
        <v>16</v>
      </c>
      <c r="K203" s="9" t="s">
        <v>17</v>
      </c>
      <c r="L203" s="9" t="s">
        <v>18</v>
      </c>
      <c r="M203" s="9" t="s">
        <v>19</v>
      </c>
      <c r="N203" s="9" t="s">
        <v>20</v>
      </c>
      <c r="O203" s="9" t="s">
        <v>21</v>
      </c>
      <c r="P203" s="9" t="s">
        <v>22</v>
      </c>
    </row>
    <row r="204" spans="1:16" ht="45" customHeight="1" x14ac:dyDescent="0.45">
      <c r="A204" s="10">
        <v>1</v>
      </c>
      <c r="B204" s="38">
        <v>2</v>
      </c>
      <c r="C204" s="38"/>
      <c r="D204" s="10">
        <v>3</v>
      </c>
      <c r="E204" s="10">
        <v>4</v>
      </c>
      <c r="F204" s="10">
        <v>5</v>
      </c>
      <c r="G204" s="10">
        <v>6</v>
      </c>
      <c r="H204" s="10">
        <v>7</v>
      </c>
      <c r="I204" s="10">
        <v>8</v>
      </c>
      <c r="J204" s="10">
        <v>9</v>
      </c>
      <c r="K204" s="10">
        <v>10</v>
      </c>
      <c r="L204" s="10">
        <v>11</v>
      </c>
      <c r="M204" s="10">
        <v>12</v>
      </c>
      <c r="N204" s="10">
        <v>13</v>
      </c>
      <c r="O204" s="10">
        <v>14</v>
      </c>
      <c r="P204" s="10">
        <v>15</v>
      </c>
    </row>
    <row r="205" spans="1:16" ht="45" customHeight="1" x14ac:dyDescent="0.5">
      <c r="A205" s="26" t="s">
        <v>55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ht="51.95" customHeight="1" x14ac:dyDescent="0.2">
      <c r="A206" s="22">
        <v>181</v>
      </c>
      <c r="B206" s="25" t="s">
        <v>102</v>
      </c>
      <c r="C206" s="25"/>
      <c r="D206" s="22">
        <v>155</v>
      </c>
      <c r="E206" s="20">
        <v>4.62</v>
      </c>
      <c r="F206" s="20">
        <v>6.37</v>
      </c>
      <c r="G206" s="20">
        <v>32.450000000000003</v>
      </c>
      <c r="H206" s="20">
        <v>206.75</v>
      </c>
      <c r="I206" s="20">
        <v>0.06</v>
      </c>
      <c r="J206" s="20">
        <v>0.96</v>
      </c>
      <c r="K206" s="20">
        <v>38.82</v>
      </c>
      <c r="L206" s="20">
        <v>0.18</v>
      </c>
      <c r="M206" s="20">
        <v>95.97</v>
      </c>
      <c r="N206" s="20">
        <v>118.23</v>
      </c>
      <c r="O206" s="20">
        <v>27.21</v>
      </c>
      <c r="P206" s="20">
        <v>0.45</v>
      </c>
    </row>
    <row r="207" spans="1:16" ht="51.95" customHeight="1" x14ac:dyDescent="0.2">
      <c r="A207" s="22">
        <v>401</v>
      </c>
      <c r="B207" s="25" t="s">
        <v>42</v>
      </c>
      <c r="C207" s="25"/>
      <c r="D207" s="22">
        <v>10</v>
      </c>
      <c r="E207" s="20">
        <v>0.08</v>
      </c>
      <c r="F207" s="20">
        <v>7.25</v>
      </c>
      <c r="G207" s="20">
        <v>0.13</v>
      </c>
      <c r="H207" s="23">
        <v>66.099999999999994</v>
      </c>
      <c r="I207" s="21"/>
      <c r="J207" s="21"/>
      <c r="K207" s="22">
        <v>45</v>
      </c>
      <c r="L207" s="23">
        <v>0.1</v>
      </c>
      <c r="M207" s="23">
        <v>2.4</v>
      </c>
      <c r="N207" s="22">
        <v>3</v>
      </c>
      <c r="O207" s="21"/>
      <c r="P207" s="20">
        <v>0.02</v>
      </c>
    </row>
    <row r="208" spans="1:16" ht="51.95" customHeight="1" x14ac:dyDescent="0.2">
      <c r="A208" s="20">
        <v>285.05</v>
      </c>
      <c r="B208" s="25" t="s">
        <v>69</v>
      </c>
      <c r="C208" s="25"/>
      <c r="D208" s="22">
        <v>207</v>
      </c>
      <c r="E208" s="21"/>
      <c r="F208" s="21"/>
      <c r="G208" s="20">
        <v>9.98</v>
      </c>
      <c r="H208" s="23">
        <v>39.9</v>
      </c>
      <c r="I208" s="21"/>
      <c r="J208" s="23">
        <v>2.8</v>
      </c>
      <c r="K208" s="20">
        <v>0.14000000000000001</v>
      </c>
      <c r="L208" s="20">
        <v>0.01</v>
      </c>
      <c r="M208" s="23">
        <v>3.1</v>
      </c>
      <c r="N208" s="20">
        <v>1.54</v>
      </c>
      <c r="O208" s="20">
        <v>0.84</v>
      </c>
      <c r="P208" s="20">
        <v>7.0000000000000007E-2</v>
      </c>
    </row>
    <row r="209" spans="1:16" ht="80.099999999999994" customHeight="1" x14ac:dyDescent="0.2">
      <c r="A209" s="20">
        <v>420.02</v>
      </c>
      <c r="B209" s="25" t="s">
        <v>39</v>
      </c>
      <c r="C209" s="25"/>
      <c r="D209" s="22">
        <v>40</v>
      </c>
      <c r="E209" s="23">
        <v>3.2</v>
      </c>
      <c r="F209" s="23">
        <v>0.4</v>
      </c>
      <c r="G209" s="22">
        <v>22</v>
      </c>
      <c r="H209" s="22">
        <v>104</v>
      </c>
      <c r="I209" s="20">
        <v>0.14000000000000001</v>
      </c>
      <c r="J209" s="21"/>
      <c r="K209" s="21"/>
      <c r="L209" s="23">
        <v>0.6</v>
      </c>
      <c r="M209" s="22">
        <v>8</v>
      </c>
      <c r="N209" s="22">
        <v>26</v>
      </c>
      <c r="O209" s="23">
        <v>5.6</v>
      </c>
      <c r="P209" s="22">
        <v>1</v>
      </c>
    </row>
    <row r="210" spans="1:16" ht="51.95" customHeight="1" x14ac:dyDescent="0.2">
      <c r="A210" s="20">
        <v>490.04</v>
      </c>
      <c r="B210" s="25" t="s">
        <v>76</v>
      </c>
      <c r="C210" s="25"/>
      <c r="D210" s="22">
        <v>27</v>
      </c>
      <c r="E210" s="23">
        <v>2.2999999999999998</v>
      </c>
      <c r="F210" s="20">
        <v>3.05</v>
      </c>
      <c r="G210" s="20">
        <v>18.82</v>
      </c>
      <c r="H210" s="20">
        <v>111.78</v>
      </c>
      <c r="I210" s="20">
        <v>0.03</v>
      </c>
      <c r="J210" s="21"/>
      <c r="K210" s="20">
        <v>19.440000000000001</v>
      </c>
      <c r="L210" s="20">
        <v>0.35</v>
      </c>
      <c r="M210" s="20">
        <v>11.07</v>
      </c>
      <c r="N210" s="20">
        <v>23.49</v>
      </c>
      <c r="O210" s="20">
        <v>4.05</v>
      </c>
      <c r="P210" s="20">
        <v>0.27</v>
      </c>
    </row>
    <row r="211" spans="1:16" ht="51.95" customHeight="1" x14ac:dyDescent="0.2">
      <c r="A211" s="20">
        <v>86.02</v>
      </c>
      <c r="B211" s="25" t="s">
        <v>61</v>
      </c>
      <c r="C211" s="25"/>
      <c r="D211" s="22">
        <v>200</v>
      </c>
      <c r="E211" s="22">
        <v>1</v>
      </c>
      <c r="F211" s="23">
        <v>0.2</v>
      </c>
      <c r="G211" s="23">
        <v>20.2</v>
      </c>
      <c r="H211" s="22">
        <v>92</v>
      </c>
      <c r="I211" s="20">
        <v>0.02</v>
      </c>
      <c r="J211" s="22">
        <v>4</v>
      </c>
      <c r="K211" s="21"/>
      <c r="L211" s="23">
        <v>0.2</v>
      </c>
      <c r="M211" s="22">
        <v>14</v>
      </c>
      <c r="N211" s="22">
        <v>14</v>
      </c>
      <c r="O211" s="22">
        <v>8</v>
      </c>
      <c r="P211" s="23">
        <v>2.8</v>
      </c>
    </row>
    <row r="212" spans="1:16" ht="45" customHeight="1" x14ac:dyDescent="0.5">
      <c r="A212" s="28" t="s">
        <v>51</v>
      </c>
      <c r="B212" s="28"/>
      <c r="C212" s="28"/>
      <c r="D212" s="28"/>
      <c r="E212" s="11">
        <f>SUM(E206:E211)</f>
        <v>11.2</v>
      </c>
      <c r="F212" s="11">
        <f t="shared" ref="F212:P212" si="21">SUM(F206:F211)</f>
        <v>17.27</v>
      </c>
      <c r="G212" s="11">
        <f t="shared" si="21"/>
        <v>103.58</v>
      </c>
      <c r="H212" s="11">
        <f t="shared" si="21"/>
        <v>620.53</v>
      </c>
      <c r="I212" s="11">
        <f t="shared" si="21"/>
        <v>0.25</v>
      </c>
      <c r="J212" s="11">
        <f t="shared" si="21"/>
        <v>7.76</v>
      </c>
      <c r="K212" s="11">
        <f t="shared" si="21"/>
        <v>103.39999999999999</v>
      </c>
      <c r="L212" s="11">
        <f t="shared" si="21"/>
        <v>1.44</v>
      </c>
      <c r="M212" s="11">
        <f t="shared" si="21"/>
        <v>134.54</v>
      </c>
      <c r="N212" s="11">
        <f t="shared" si="21"/>
        <v>186.26000000000002</v>
      </c>
      <c r="O212" s="11">
        <f t="shared" si="21"/>
        <v>45.699999999999996</v>
      </c>
      <c r="P212" s="11">
        <f t="shared" si="21"/>
        <v>4.6099999999999994</v>
      </c>
    </row>
    <row r="213" spans="1:16" ht="45" customHeight="1" x14ac:dyDescent="0.5">
      <c r="A213" s="26" t="s">
        <v>52</v>
      </c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</row>
    <row r="214" spans="1:16" s="24" customFormat="1" ht="51.95" customHeight="1" x14ac:dyDescent="0.45">
      <c r="A214" s="20">
        <v>503.07</v>
      </c>
      <c r="B214" s="25" t="s">
        <v>74</v>
      </c>
      <c r="C214" s="25"/>
      <c r="D214" s="22">
        <v>60</v>
      </c>
      <c r="E214" s="20">
        <v>0.42</v>
      </c>
      <c r="F214" s="20">
        <v>0.06</v>
      </c>
      <c r="G214" s="20">
        <v>1.1399999999999999</v>
      </c>
      <c r="H214" s="23">
        <v>6.6</v>
      </c>
      <c r="I214" s="20">
        <v>0.02</v>
      </c>
      <c r="J214" s="23">
        <v>4.2</v>
      </c>
      <c r="K214" s="23">
        <v>1.8</v>
      </c>
      <c r="L214" s="20">
        <v>0.06</v>
      </c>
      <c r="M214" s="23">
        <v>10.199999999999999</v>
      </c>
      <c r="N214" s="22">
        <v>18</v>
      </c>
      <c r="O214" s="23">
        <v>8.4</v>
      </c>
      <c r="P214" s="23">
        <v>0.3</v>
      </c>
    </row>
    <row r="215" spans="1:16" s="24" customFormat="1" ht="51.95" customHeight="1" x14ac:dyDescent="0.45">
      <c r="A215" s="20">
        <v>56.13</v>
      </c>
      <c r="B215" s="25" t="s">
        <v>62</v>
      </c>
      <c r="C215" s="25"/>
      <c r="D215" s="21">
        <v>260</v>
      </c>
      <c r="E215" s="20">
        <v>2.11</v>
      </c>
      <c r="F215" s="20">
        <v>5.71</v>
      </c>
      <c r="G215" s="20">
        <v>10.48</v>
      </c>
      <c r="H215" s="20">
        <v>102.56</v>
      </c>
      <c r="I215" s="20">
        <v>0.06</v>
      </c>
      <c r="J215" s="20">
        <v>19.89</v>
      </c>
      <c r="K215" s="23">
        <v>221.7</v>
      </c>
      <c r="L215" s="20">
        <v>1.96</v>
      </c>
      <c r="M215" s="20">
        <v>45.28</v>
      </c>
      <c r="N215" s="20">
        <v>54.52</v>
      </c>
      <c r="O215" s="20">
        <v>24.42</v>
      </c>
      <c r="P215" s="20">
        <v>1.1299999999999999</v>
      </c>
    </row>
    <row r="216" spans="1:16" s="24" customFormat="1" ht="51.95" customHeight="1" x14ac:dyDescent="0.45">
      <c r="A216" s="23">
        <v>108.1</v>
      </c>
      <c r="B216" s="25" t="s">
        <v>86</v>
      </c>
      <c r="C216" s="25"/>
      <c r="D216" s="22">
        <v>25</v>
      </c>
      <c r="E216" s="20">
        <v>6.36</v>
      </c>
      <c r="F216" s="20">
        <v>5.68</v>
      </c>
      <c r="G216" s="20">
        <v>0.14000000000000001</v>
      </c>
      <c r="H216" s="20">
        <v>76.64</v>
      </c>
      <c r="I216" s="20">
        <v>0.03</v>
      </c>
      <c r="J216" s="20">
        <v>0.68</v>
      </c>
      <c r="K216" s="23">
        <v>13.6</v>
      </c>
      <c r="L216" s="23">
        <v>0.1</v>
      </c>
      <c r="M216" s="20">
        <v>6.23</v>
      </c>
      <c r="N216" s="23">
        <v>54.4</v>
      </c>
      <c r="O216" s="20">
        <v>6.55</v>
      </c>
      <c r="P216" s="20">
        <v>0.45</v>
      </c>
    </row>
    <row r="217" spans="1:16" s="24" customFormat="1" ht="51.95" customHeight="1" x14ac:dyDescent="0.45">
      <c r="A217" s="20">
        <v>502.25</v>
      </c>
      <c r="B217" s="25" t="s">
        <v>46</v>
      </c>
      <c r="C217" s="25"/>
      <c r="D217" s="22">
        <v>90</v>
      </c>
      <c r="E217" s="23">
        <v>9.4</v>
      </c>
      <c r="F217" s="20">
        <v>10.38</v>
      </c>
      <c r="G217" s="20">
        <v>7.74</v>
      </c>
      <c r="H217" s="20">
        <v>162.41999999999999</v>
      </c>
      <c r="I217" s="20">
        <v>0.01</v>
      </c>
      <c r="J217" s="20">
        <v>1.54</v>
      </c>
      <c r="K217" s="22">
        <v>39</v>
      </c>
      <c r="L217" s="20">
        <v>0.66</v>
      </c>
      <c r="M217" s="20">
        <v>2.41</v>
      </c>
      <c r="N217" s="20">
        <v>5.26</v>
      </c>
      <c r="O217" s="20">
        <v>2.59</v>
      </c>
      <c r="P217" s="20">
        <v>0.12</v>
      </c>
    </row>
    <row r="218" spans="1:16" s="24" customFormat="1" ht="51.95" customHeight="1" x14ac:dyDescent="0.45">
      <c r="A218" s="20">
        <v>211.05</v>
      </c>
      <c r="B218" s="25" t="s">
        <v>88</v>
      </c>
      <c r="C218" s="25"/>
      <c r="D218" s="22">
        <v>155</v>
      </c>
      <c r="E218" s="20">
        <v>6.34</v>
      </c>
      <c r="F218" s="20">
        <v>4.5199999999999996</v>
      </c>
      <c r="G218" s="20">
        <v>37.08</v>
      </c>
      <c r="H218" s="20">
        <v>214.49</v>
      </c>
      <c r="I218" s="20">
        <v>0.09</v>
      </c>
      <c r="J218" s="21"/>
      <c r="K218" s="23">
        <v>22.5</v>
      </c>
      <c r="L218" s="20">
        <v>0.84</v>
      </c>
      <c r="M218" s="20">
        <v>15.59</v>
      </c>
      <c r="N218" s="20">
        <v>47.18</v>
      </c>
      <c r="O218" s="20">
        <v>8.66</v>
      </c>
      <c r="P218" s="20">
        <v>0.88</v>
      </c>
    </row>
    <row r="219" spans="1:16" s="24" customFormat="1" ht="51.95" customHeight="1" x14ac:dyDescent="0.45">
      <c r="A219" s="20">
        <v>294.33999999999997</v>
      </c>
      <c r="B219" s="25" t="s">
        <v>83</v>
      </c>
      <c r="C219" s="25"/>
      <c r="D219" s="22">
        <v>200</v>
      </c>
      <c r="E219" s="20">
        <v>0.12</v>
      </c>
      <c r="F219" s="20">
        <v>0.12</v>
      </c>
      <c r="G219" s="20">
        <v>14.69</v>
      </c>
      <c r="H219" s="23">
        <v>60.3</v>
      </c>
      <c r="I219" s="20">
        <v>0.01</v>
      </c>
      <c r="J219" s="23">
        <v>4.2</v>
      </c>
      <c r="K219" s="20">
        <v>1.56</v>
      </c>
      <c r="L219" s="20">
        <v>7.0000000000000007E-2</v>
      </c>
      <c r="M219" s="23">
        <v>6.3</v>
      </c>
      <c r="N219" s="20">
        <v>3.96</v>
      </c>
      <c r="O219" s="20">
        <v>3.06</v>
      </c>
      <c r="P219" s="20">
        <v>0.71</v>
      </c>
    </row>
    <row r="220" spans="1:16" s="24" customFormat="1" ht="80.099999999999994" customHeight="1" x14ac:dyDescent="0.45">
      <c r="A220" s="23">
        <v>1.1000000000000001</v>
      </c>
      <c r="B220" s="25" t="s">
        <v>64</v>
      </c>
      <c r="C220" s="25"/>
      <c r="D220" s="22">
        <v>30</v>
      </c>
      <c r="E220" s="23">
        <v>2.4</v>
      </c>
      <c r="F220" s="23">
        <v>0.3</v>
      </c>
      <c r="G220" s="23">
        <v>16.5</v>
      </c>
      <c r="H220" s="22">
        <v>78</v>
      </c>
      <c r="I220" s="23">
        <v>0.1</v>
      </c>
      <c r="J220" s="21"/>
      <c r="K220" s="21"/>
      <c r="L220" s="20">
        <v>0.45</v>
      </c>
      <c r="M220" s="22">
        <v>6</v>
      </c>
      <c r="N220" s="23">
        <v>19.5</v>
      </c>
      <c r="O220" s="23">
        <v>4.2</v>
      </c>
      <c r="P220" s="20">
        <v>0.75</v>
      </c>
    </row>
    <row r="221" spans="1:16" s="24" customFormat="1" ht="51.95" customHeight="1" x14ac:dyDescent="0.45">
      <c r="A221" s="23">
        <v>1.2</v>
      </c>
      <c r="B221" s="25" t="s">
        <v>45</v>
      </c>
      <c r="C221" s="25"/>
      <c r="D221" s="22">
        <v>30</v>
      </c>
      <c r="E221" s="23">
        <v>2.4</v>
      </c>
      <c r="F221" s="23">
        <v>0.3</v>
      </c>
      <c r="G221" s="23">
        <v>13.8</v>
      </c>
      <c r="H221" s="22">
        <v>66</v>
      </c>
      <c r="I221" s="20">
        <v>0.12</v>
      </c>
      <c r="J221" s="21"/>
      <c r="K221" s="21"/>
      <c r="L221" s="20">
        <v>0.51</v>
      </c>
      <c r="M221" s="23">
        <v>8.6999999999999993</v>
      </c>
      <c r="N221" s="22">
        <v>39</v>
      </c>
      <c r="O221" s="23">
        <v>12.6</v>
      </c>
      <c r="P221" s="23">
        <v>0.9</v>
      </c>
    </row>
    <row r="222" spans="1:16" ht="45" customHeight="1" x14ac:dyDescent="0.5">
      <c r="A222" s="35" t="s">
        <v>53</v>
      </c>
      <c r="B222" s="36"/>
      <c r="C222" s="36"/>
      <c r="D222" s="37"/>
      <c r="E222" s="11">
        <f t="shared" ref="E222:P222" si="22">SUM(E214:E221)</f>
        <v>29.549999999999997</v>
      </c>
      <c r="F222" s="11">
        <f t="shared" si="22"/>
        <v>27.07</v>
      </c>
      <c r="G222" s="11">
        <f t="shared" si="22"/>
        <v>101.57</v>
      </c>
      <c r="H222" s="11">
        <f t="shared" si="22"/>
        <v>767.01</v>
      </c>
      <c r="I222" s="11">
        <f t="shared" si="22"/>
        <v>0.44</v>
      </c>
      <c r="J222" s="11">
        <f t="shared" si="22"/>
        <v>30.509999999999998</v>
      </c>
      <c r="K222" s="11">
        <f t="shared" si="22"/>
        <v>300.16000000000003</v>
      </c>
      <c r="L222" s="11">
        <f t="shared" si="22"/>
        <v>4.6499999999999995</v>
      </c>
      <c r="M222" s="11">
        <f t="shared" si="22"/>
        <v>100.71000000000001</v>
      </c>
      <c r="N222" s="11">
        <f t="shared" si="22"/>
        <v>241.82000000000002</v>
      </c>
      <c r="O222" s="11">
        <f t="shared" si="22"/>
        <v>70.47999999999999</v>
      </c>
      <c r="P222" s="11">
        <f t="shared" si="22"/>
        <v>5.24</v>
      </c>
    </row>
    <row r="223" spans="1:16" ht="45" customHeight="1" x14ac:dyDescent="0.5">
      <c r="A223" s="28" t="s">
        <v>23</v>
      </c>
      <c r="B223" s="28"/>
      <c r="C223" s="28"/>
      <c r="D223" s="28"/>
      <c r="E223" s="11">
        <f t="shared" ref="E223:P223" si="23">E222+E212</f>
        <v>40.75</v>
      </c>
      <c r="F223" s="11">
        <f t="shared" si="23"/>
        <v>44.34</v>
      </c>
      <c r="G223" s="11">
        <f t="shared" si="23"/>
        <v>205.14999999999998</v>
      </c>
      <c r="H223" s="11">
        <f t="shared" si="23"/>
        <v>1387.54</v>
      </c>
      <c r="I223" s="11">
        <f t="shared" si="23"/>
        <v>0.69</v>
      </c>
      <c r="J223" s="11">
        <f t="shared" si="23"/>
        <v>38.269999999999996</v>
      </c>
      <c r="K223" s="11">
        <f t="shared" si="23"/>
        <v>403.56</v>
      </c>
      <c r="L223" s="11">
        <f t="shared" si="23"/>
        <v>6.09</v>
      </c>
      <c r="M223" s="11">
        <f t="shared" si="23"/>
        <v>235.25</v>
      </c>
      <c r="N223" s="11">
        <f t="shared" si="23"/>
        <v>428.08000000000004</v>
      </c>
      <c r="O223" s="11">
        <f t="shared" si="23"/>
        <v>116.17999999999998</v>
      </c>
      <c r="P223" s="11">
        <f t="shared" si="23"/>
        <v>9.85</v>
      </c>
    </row>
    <row r="224" spans="1:16" ht="45" customHeight="1" x14ac:dyDescent="0.5">
      <c r="A224" s="14"/>
      <c r="B224" s="14"/>
      <c r="C224" s="14"/>
      <c r="D224" s="14"/>
      <c r="E224" s="15"/>
      <c r="F224" s="15"/>
      <c r="G224" s="15"/>
      <c r="H224" s="15"/>
      <c r="I224" s="15"/>
      <c r="J224" s="15"/>
      <c r="K224" s="17"/>
      <c r="L224" s="16"/>
      <c r="M224" s="16"/>
      <c r="N224" s="15"/>
      <c r="O224" s="16"/>
      <c r="P224" s="17"/>
    </row>
    <row r="225" spans="1:16" ht="45" customHeight="1" x14ac:dyDescent="0.4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</row>
    <row r="226" spans="1:16" ht="45" customHeight="1" x14ac:dyDescent="0.4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</row>
    <row r="227" spans="1:16" ht="45" customHeight="1" x14ac:dyDescent="0.5">
      <c r="A227" s="33" t="s">
        <v>36</v>
      </c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</row>
    <row r="228" spans="1:16" ht="45" customHeight="1" x14ac:dyDescent="0.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</row>
    <row r="229" spans="1:16" ht="45" customHeight="1" x14ac:dyDescent="0.5">
      <c r="A229" s="5" t="s">
        <v>67</v>
      </c>
      <c r="B229" s="6"/>
      <c r="C229" s="6"/>
      <c r="D229" s="6"/>
      <c r="E229" s="7" t="s">
        <v>0</v>
      </c>
      <c r="F229" s="30" t="s">
        <v>29</v>
      </c>
      <c r="G229" s="31"/>
      <c r="H229" s="31"/>
      <c r="I229" s="29"/>
      <c r="J229" s="29"/>
      <c r="K229" s="34"/>
      <c r="L229" s="34"/>
      <c r="M229" s="34"/>
      <c r="N229" s="34"/>
      <c r="O229" s="34"/>
      <c r="P229" s="34"/>
    </row>
    <row r="230" spans="1:16" ht="45" customHeight="1" x14ac:dyDescent="0.5">
      <c r="A230" s="6"/>
      <c r="B230" s="6"/>
      <c r="C230" s="6"/>
      <c r="D230" s="29" t="s">
        <v>2</v>
      </c>
      <c r="E230" s="29"/>
      <c r="F230" s="8" t="s">
        <v>33</v>
      </c>
      <c r="G230" s="6"/>
      <c r="H230" s="6"/>
      <c r="I230" s="29" t="s">
        <v>4</v>
      </c>
      <c r="J230" s="29"/>
      <c r="K230" s="32" t="s">
        <v>60</v>
      </c>
      <c r="L230" s="32"/>
      <c r="M230" s="32"/>
      <c r="N230" s="32"/>
      <c r="O230" s="32"/>
      <c r="P230" s="32"/>
    </row>
    <row r="231" spans="1:16" ht="45" customHeight="1" x14ac:dyDescent="0.2">
      <c r="A231" s="27" t="s">
        <v>5</v>
      </c>
      <c r="B231" s="27" t="s">
        <v>6</v>
      </c>
      <c r="C231" s="27"/>
      <c r="D231" s="27" t="s">
        <v>7</v>
      </c>
      <c r="E231" s="27" t="s">
        <v>8</v>
      </c>
      <c r="F231" s="27"/>
      <c r="G231" s="27"/>
      <c r="H231" s="27" t="s">
        <v>9</v>
      </c>
      <c r="I231" s="27" t="s">
        <v>10</v>
      </c>
      <c r="J231" s="27"/>
      <c r="K231" s="27"/>
      <c r="L231" s="27"/>
      <c r="M231" s="27" t="s">
        <v>11</v>
      </c>
      <c r="N231" s="27"/>
      <c r="O231" s="27"/>
      <c r="P231" s="27"/>
    </row>
    <row r="232" spans="1:16" ht="132" customHeight="1" x14ac:dyDescent="0.2">
      <c r="A232" s="27"/>
      <c r="B232" s="27"/>
      <c r="C232" s="27"/>
      <c r="D232" s="27"/>
      <c r="E232" s="9" t="s">
        <v>12</v>
      </c>
      <c r="F232" s="9" t="s">
        <v>13</v>
      </c>
      <c r="G232" s="9" t="s">
        <v>14</v>
      </c>
      <c r="H232" s="27"/>
      <c r="I232" s="9" t="s">
        <v>15</v>
      </c>
      <c r="J232" s="9" t="s">
        <v>16</v>
      </c>
      <c r="K232" s="9" t="s">
        <v>17</v>
      </c>
      <c r="L232" s="9" t="s">
        <v>18</v>
      </c>
      <c r="M232" s="9" t="s">
        <v>19</v>
      </c>
      <c r="N232" s="9" t="s">
        <v>20</v>
      </c>
      <c r="O232" s="9" t="s">
        <v>21</v>
      </c>
      <c r="P232" s="9" t="s">
        <v>22</v>
      </c>
    </row>
    <row r="233" spans="1:16" ht="45" customHeight="1" x14ac:dyDescent="0.45">
      <c r="A233" s="10">
        <v>1</v>
      </c>
      <c r="B233" s="38">
        <v>2</v>
      </c>
      <c r="C233" s="38"/>
      <c r="D233" s="10">
        <v>3</v>
      </c>
      <c r="E233" s="10">
        <v>4</v>
      </c>
      <c r="F233" s="10">
        <v>5</v>
      </c>
      <c r="G233" s="10">
        <v>6</v>
      </c>
      <c r="H233" s="10">
        <v>7</v>
      </c>
      <c r="I233" s="10">
        <v>8</v>
      </c>
      <c r="J233" s="10">
        <v>9</v>
      </c>
      <c r="K233" s="10">
        <v>10</v>
      </c>
      <c r="L233" s="10">
        <v>11</v>
      </c>
      <c r="M233" s="10">
        <v>12</v>
      </c>
      <c r="N233" s="10">
        <v>13</v>
      </c>
      <c r="O233" s="10">
        <v>14</v>
      </c>
      <c r="P233" s="10">
        <v>15</v>
      </c>
    </row>
    <row r="234" spans="1:16" ht="45" customHeight="1" x14ac:dyDescent="0.5">
      <c r="A234" s="26" t="s">
        <v>54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ht="51.95" customHeight="1" x14ac:dyDescent="0.2">
      <c r="A235" s="20">
        <v>229.96</v>
      </c>
      <c r="B235" s="25" t="s">
        <v>66</v>
      </c>
      <c r="C235" s="25"/>
      <c r="D235" s="22">
        <v>180</v>
      </c>
      <c r="E235" s="20">
        <v>29.27</v>
      </c>
      <c r="F235" s="20">
        <v>13.78</v>
      </c>
      <c r="G235" s="20">
        <v>30.53</v>
      </c>
      <c r="H235" s="20">
        <v>368.32</v>
      </c>
      <c r="I235" s="23">
        <v>0.1</v>
      </c>
      <c r="J235" s="20">
        <v>1.27</v>
      </c>
      <c r="K235" s="20">
        <v>97.08</v>
      </c>
      <c r="L235" s="20">
        <v>1.63</v>
      </c>
      <c r="M235" s="20">
        <v>305.38</v>
      </c>
      <c r="N235" s="20">
        <v>365.12</v>
      </c>
      <c r="O235" s="20">
        <v>42.43</v>
      </c>
      <c r="P235" s="20">
        <v>1.03</v>
      </c>
    </row>
    <row r="236" spans="1:16" ht="51.95" customHeight="1" x14ac:dyDescent="0.2">
      <c r="A236" s="22">
        <v>401</v>
      </c>
      <c r="B236" s="25" t="s">
        <v>42</v>
      </c>
      <c r="C236" s="25"/>
      <c r="D236" s="22">
        <v>10</v>
      </c>
      <c r="E236" s="20">
        <v>0.08</v>
      </c>
      <c r="F236" s="20">
        <v>7.25</v>
      </c>
      <c r="G236" s="20">
        <v>0.13</v>
      </c>
      <c r="H236" s="23">
        <v>66.099999999999994</v>
      </c>
      <c r="I236" s="21"/>
      <c r="J236" s="21"/>
      <c r="K236" s="22">
        <v>45</v>
      </c>
      <c r="L236" s="23">
        <v>0.1</v>
      </c>
      <c r="M236" s="23">
        <v>2.4</v>
      </c>
      <c r="N236" s="22">
        <v>3</v>
      </c>
      <c r="O236" s="21"/>
      <c r="P236" s="20">
        <v>0.02</v>
      </c>
    </row>
    <row r="237" spans="1:16" ht="51.95" customHeight="1" x14ac:dyDescent="0.2">
      <c r="A237" s="20">
        <v>282.11</v>
      </c>
      <c r="B237" s="25" t="s">
        <v>40</v>
      </c>
      <c r="C237" s="25"/>
      <c r="D237" s="22">
        <v>200</v>
      </c>
      <c r="E237" s="21"/>
      <c r="F237" s="21"/>
      <c r="G237" s="23">
        <v>9.8000000000000007</v>
      </c>
      <c r="H237" s="23">
        <v>39.4</v>
      </c>
      <c r="I237" s="20">
        <v>0.15</v>
      </c>
      <c r="J237" s="22">
        <v>10</v>
      </c>
      <c r="K237" s="21"/>
      <c r="L237" s="21"/>
      <c r="M237" s="21"/>
      <c r="N237" s="21"/>
      <c r="O237" s="21"/>
      <c r="P237" s="21"/>
    </row>
    <row r="238" spans="1:16" ht="80.099999999999994" customHeight="1" x14ac:dyDescent="0.2">
      <c r="A238" s="23">
        <v>1.1000000000000001</v>
      </c>
      <c r="B238" s="25" t="s">
        <v>64</v>
      </c>
      <c r="C238" s="25"/>
      <c r="D238" s="22">
        <v>30</v>
      </c>
      <c r="E238" s="23">
        <v>2.4</v>
      </c>
      <c r="F238" s="23">
        <v>0.3</v>
      </c>
      <c r="G238" s="23">
        <v>16.5</v>
      </c>
      <c r="H238" s="22">
        <v>78</v>
      </c>
      <c r="I238" s="23">
        <v>0.1</v>
      </c>
      <c r="J238" s="21"/>
      <c r="K238" s="21"/>
      <c r="L238" s="20">
        <v>0.45</v>
      </c>
      <c r="M238" s="22">
        <v>6</v>
      </c>
      <c r="N238" s="23">
        <v>19.5</v>
      </c>
      <c r="O238" s="23">
        <v>4.2</v>
      </c>
      <c r="P238" s="20">
        <v>0.75</v>
      </c>
    </row>
    <row r="239" spans="1:16" ht="51.95" customHeight="1" x14ac:dyDescent="0.2">
      <c r="A239" s="20">
        <v>38.01</v>
      </c>
      <c r="B239" s="25" t="s">
        <v>68</v>
      </c>
      <c r="C239" s="25"/>
      <c r="D239" s="22">
        <v>120</v>
      </c>
      <c r="E239" s="20">
        <v>0.48</v>
      </c>
      <c r="F239" s="20">
        <v>0.48</v>
      </c>
      <c r="G239" s="20">
        <v>18.84</v>
      </c>
      <c r="H239" s="23">
        <v>81.599999999999994</v>
      </c>
      <c r="I239" s="20">
        <v>0.04</v>
      </c>
      <c r="J239" s="22">
        <v>12</v>
      </c>
      <c r="K239" s="22">
        <v>6</v>
      </c>
      <c r="L239" s="20">
        <v>0.24</v>
      </c>
      <c r="M239" s="23">
        <v>19.2</v>
      </c>
      <c r="N239" s="23">
        <v>13.2</v>
      </c>
      <c r="O239" s="23">
        <v>10.8</v>
      </c>
      <c r="P239" s="20">
        <v>2.64</v>
      </c>
    </row>
    <row r="240" spans="1:16" ht="45" customHeight="1" x14ac:dyDescent="0.5">
      <c r="A240" s="28" t="s">
        <v>51</v>
      </c>
      <c r="B240" s="28"/>
      <c r="C240" s="28"/>
      <c r="D240" s="28"/>
      <c r="E240" s="11">
        <f>SUM(E235:E239)</f>
        <v>32.229999999999997</v>
      </c>
      <c r="F240" s="11">
        <f t="shared" ref="F240:P240" si="24">SUM(F235:F239)</f>
        <v>21.810000000000002</v>
      </c>
      <c r="G240" s="11">
        <f t="shared" si="24"/>
        <v>75.8</v>
      </c>
      <c r="H240" s="11">
        <f t="shared" si="24"/>
        <v>633.41999999999996</v>
      </c>
      <c r="I240" s="11">
        <f t="shared" si="24"/>
        <v>0.38999999999999996</v>
      </c>
      <c r="J240" s="11">
        <f t="shared" si="24"/>
        <v>23.27</v>
      </c>
      <c r="K240" s="11">
        <f t="shared" si="24"/>
        <v>148.07999999999998</v>
      </c>
      <c r="L240" s="11">
        <f t="shared" si="24"/>
        <v>2.42</v>
      </c>
      <c r="M240" s="11">
        <f t="shared" si="24"/>
        <v>332.97999999999996</v>
      </c>
      <c r="N240" s="11">
        <f t="shared" si="24"/>
        <v>400.82</v>
      </c>
      <c r="O240" s="11">
        <f t="shared" si="24"/>
        <v>57.430000000000007</v>
      </c>
      <c r="P240" s="11">
        <f t="shared" si="24"/>
        <v>4.4400000000000004</v>
      </c>
    </row>
    <row r="241" spans="1:16" ht="45" customHeight="1" x14ac:dyDescent="0.5">
      <c r="A241" s="26" t="s">
        <v>52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</row>
    <row r="242" spans="1:16" ht="51.95" customHeight="1" x14ac:dyDescent="0.2">
      <c r="A242" s="20">
        <v>13.02</v>
      </c>
      <c r="B242" s="25" t="s">
        <v>85</v>
      </c>
      <c r="C242" s="25"/>
      <c r="D242" s="22">
        <v>60</v>
      </c>
      <c r="E242" s="20">
        <v>0.68</v>
      </c>
      <c r="F242" s="20">
        <v>3.11</v>
      </c>
      <c r="G242" s="20">
        <v>3.35</v>
      </c>
      <c r="H242" s="20">
        <v>45.34</v>
      </c>
      <c r="I242" s="20">
        <v>0.03</v>
      </c>
      <c r="J242" s="20">
        <v>12.15</v>
      </c>
      <c r="K242" s="20">
        <v>56.66</v>
      </c>
      <c r="L242" s="20">
        <v>1.65</v>
      </c>
      <c r="M242" s="20">
        <v>12.82</v>
      </c>
      <c r="N242" s="20">
        <v>19.84</v>
      </c>
      <c r="O242" s="20">
        <v>10.75</v>
      </c>
      <c r="P242" s="20">
        <v>0.52</v>
      </c>
    </row>
    <row r="243" spans="1:16" ht="51.95" customHeight="1" x14ac:dyDescent="0.2">
      <c r="A243" s="20">
        <v>53.05</v>
      </c>
      <c r="B243" s="25" t="s">
        <v>47</v>
      </c>
      <c r="C243" s="25"/>
      <c r="D243" s="22">
        <v>260</v>
      </c>
      <c r="E243" s="20">
        <v>2.15</v>
      </c>
      <c r="F243" s="20">
        <v>5.76</v>
      </c>
      <c r="G243" s="23">
        <v>9.6</v>
      </c>
      <c r="H243" s="20">
        <v>99.76</v>
      </c>
      <c r="I243" s="20">
        <v>7.0000000000000007E-2</v>
      </c>
      <c r="J243" s="20">
        <v>30.04</v>
      </c>
      <c r="K243" s="23">
        <v>213.1</v>
      </c>
      <c r="L243" s="20">
        <v>1.93</v>
      </c>
      <c r="M243" s="20">
        <v>45.28</v>
      </c>
      <c r="N243" s="20">
        <v>50.38</v>
      </c>
      <c r="O243" s="20">
        <v>21.22</v>
      </c>
      <c r="P243" s="20">
        <v>0.77</v>
      </c>
    </row>
    <row r="244" spans="1:16" ht="51.95" customHeight="1" x14ac:dyDescent="0.2">
      <c r="A244" s="20">
        <v>96.19</v>
      </c>
      <c r="B244" s="25" t="s">
        <v>84</v>
      </c>
      <c r="C244" s="25"/>
      <c r="D244" s="22">
        <v>90</v>
      </c>
      <c r="E244" s="20">
        <v>13.78</v>
      </c>
      <c r="F244" s="20">
        <v>15.03</v>
      </c>
      <c r="G244" s="20">
        <v>3.18</v>
      </c>
      <c r="H244" s="20">
        <v>203.03</v>
      </c>
      <c r="I244" s="20">
        <v>0.06</v>
      </c>
      <c r="J244" s="20">
        <v>2.21</v>
      </c>
      <c r="K244" s="23">
        <v>8.6999999999999993</v>
      </c>
      <c r="L244" s="20">
        <v>1.96</v>
      </c>
      <c r="M244" s="20">
        <v>16.88</v>
      </c>
      <c r="N244" s="20">
        <v>143.25</v>
      </c>
      <c r="O244" s="20">
        <v>19.18</v>
      </c>
      <c r="P244" s="20">
        <v>2.14</v>
      </c>
    </row>
    <row r="245" spans="1:16" ht="51.95" customHeight="1" x14ac:dyDescent="0.2">
      <c r="A245" s="22">
        <v>302</v>
      </c>
      <c r="B245" s="25" t="s">
        <v>91</v>
      </c>
      <c r="C245" s="25"/>
      <c r="D245" s="22">
        <v>155</v>
      </c>
      <c r="E245" s="20">
        <v>4.7699999999999996</v>
      </c>
      <c r="F245" s="20">
        <v>4.8600000000000003</v>
      </c>
      <c r="G245" s="20">
        <v>21.48</v>
      </c>
      <c r="H245" s="20">
        <v>148.55000000000001</v>
      </c>
      <c r="I245" s="20">
        <v>0.16</v>
      </c>
      <c r="J245" s="21"/>
      <c r="K245" s="20">
        <v>23.25</v>
      </c>
      <c r="L245" s="20">
        <v>0.35</v>
      </c>
      <c r="M245" s="20">
        <v>11.64</v>
      </c>
      <c r="N245" s="20">
        <v>113.25</v>
      </c>
      <c r="O245" s="20">
        <v>75.180000000000007</v>
      </c>
      <c r="P245" s="20">
        <v>2.5499999999999998</v>
      </c>
    </row>
    <row r="246" spans="1:16" ht="51.95" customHeight="1" x14ac:dyDescent="0.2">
      <c r="A246" s="20">
        <v>294.27999999999997</v>
      </c>
      <c r="B246" s="25" t="s">
        <v>44</v>
      </c>
      <c r="C246" s="25"/>
      <c r="D246" s="22">
        <v>200</v>
      </c>
      <c r="E246" s="20">
        <v>0.12</v>
      </c>
      <c r="F246" s="20">
        <v>0.12</v>
      </c>
      <c r="G246" s="20">
        <v>14.69</v>
      </c>
      <c r="H246" s="23">
        <v>60.3</v>
      </c>
      <c r="I246" s="20">
        <v>0.01</v>
      </c>
      <c r="J246" s="22">
        <v>3</v>
      </c>
      <c r="K246" s="23">
        <v>1.5</v>
      </c>
      <c r="L246" s="20">
        <v>0.06</v>
      </c>
      <c r="M246" s="23">
        <v>5.0999999999999996</v>
      </c>
      <c r="N246" s="23">
        <v>3.3</v>
      </c>
      <c r="O246" s="23">
        <v>2.7</v>
      </c>
      <c r="P246" s="20">
        <v>0.69</v>
      </c>
    </row>
    <row r="247" spans="1:16" ht="80.099999999999994" customHeight="1" x14ac:dyDescent="0.2">
      <c r="A247" s="20">
        <v>420.02</v>
      </c>
      <c r="B247" s="25" t="s">
        <v>39</v>
      </c>
      <c r="C247" s="25"/>
      <c r="D247" s="22">
        <v>40</v>
      </c>
      <c r="E247" s="23">
        <v>3.2</v>
      </c>
      <c r="F247" s="23">
        <v>0.4</v>
      </c>
      <c r="G247" s="22">
        <v>22</v>
      </c>
      <c r="H247" s="22">
        <v>104</v>
      </c>
      <c r="I247" s="20">
        <v>0.14000000000000001</v>
      </c>
      <c r="J247" s="21"/>
      <c r="K247" s="21"/>
      <c r="L247" s="23">
        <v>0.6</v>
      </c>
      <c r="M247" s="22">
        <v>8</v>
      </c>
      <c r="N247" s="22">
        <v>26</v>
      </c>
      <c r="O247" s="23">
        <v>5.6</v>
      </c>
      <c r="P247" s="22">
        <v>1</v>
      </c>
    </row>
    <row r="248" spans="1:16" ht="51.95" customHeight="1" x14ac:dyDescent="0.2">
      <c r="A248" s="20">
        <v>421.09</v>
      </c>
      <c r="B248" s="25" t="s">
        <v>103</v>
      </c>
      <c r="C248" s="25"/>
      <c r="D248" s="22">
        <v>35</v>
      </c>
      <c r="E248" s="23">
        <v>2.8</v>
      </c>
      <c r="F248" s="20">
        <v>0.35</v>
      </c>
      <c r="G248" s="23">
        <v>16.100000000000001</v>
      </c>
      <c r="H248" s="22">
        <v>77</v>
      </c>
      <c r="I248" s="20">
        <v>0.14000000000000001</v>
      </c>
      <c r="J248" s="21"/>
      <c r="K248" s="21"/>
      <c r="L248" s="23">
        <v>0.6</v>
      </c>
      <c r="M248" s="20">
        <v>10.15</v>
      </c>
      <c r="N248" s="23">
        <v>45.5</v>
      </c>
      <c r="O248" s="23">
        <v>14.7</v>
      </c>
      <c r="P248" s="20">
        <v>1.05</v>
      </c>
    </row>
    <row r="249" spans="1:16" ht="45" customHeight="1" x14ac:dyDescent="0.5">
      <c r="A249" s="28" t="s">
        <v>53</v>
      </c>
      <c r="B249" s="28"/>
      <c r="C249" s="28"/>
      <c r="D249" s="28"/>
      <c r="E249" s="11">
        <f>SUM(E242:E248)</f>
        <v>27.5</v>
      </c>
      <c r="F249" s="11">
        <f t="shared" ref="F249:P249" si="25">SUM(F242:F248)</f>
        <v>29.63</v>
      </c>
      <c r="G249" s="11">
        <f t="shared" si="25"/>
        <v>90.4</v>
      </c>
      <c r="H249" s="11">
        <v>738.5</v>
      </c>
      <c r="I249" s="11">
        <f t="shared" si="25"/>
        <v>0.6100000000000001</v>
      </c>
      <c r="J249" s="11">
        <f t="shared" si="25"/>
        <v>47.4</v>
      </c>
      <c r="K249" s="11">
        <f t="shared" si="25"/>
        <v>303.20999999999998</v>
      </c>
      <c r="L249" s="11">
        <f t="shared" si="25"/>
        <v>7.1499999999999986</v>
      </c>
      <c r="M249" s="11">
        <f t="shared" si="25"/>
        <v>109.87</v>
      </c>
      <c r="N249" s="11">
        <f t="shared" si="25"/>
        <v>401.52000000000004</v>
      </c>
      <c r="O249" s="11">
        <f t="shared" si="25"/>
        <v>149.32999999999998</v>
      </c>
      <c r="P249" s="11">
        <f t="shared" si="25"/>
        <v>8.7200000000000006</v>
      </c>
    </row>
    <row r="250" spans="1:16" ht="45" customHeight="1" x14ac:dyDescent="0.5">
      <c r="A250" s="28" t="s">
        <v>23</v>
      </c>
      <c r="B250" s="28"/>
      <c r="C250" s="28"/>
      <c r="D250" s="28"/>
      <c r="E250" s="11">
        <f>E249+E240</f>
        <v>59.73</v>
      </c>
      <c r="F250" s="11">
        <f t="shared" ref="F250:P250" si="26">F249+F240</f>
        <v>51.44</v>
      </c>
      <c r="G250" s="11">
        <f t="shared" si="26"/>
        <v>166.2</v>
      </c>
      <c r="H250" s="11">
        <f t="shared" si="26"/>
        <v>1371.92</v>
      </c>
      <c r="I250" s="11">
        <f t="shared" si="26"/>
        <v>1</v>
      </c>
      <c r="J250" s="11">
        <f t="shared" si="26"/>
        <v>70.67</v>
      </c>
      <c r="K250" s="11">
        <f t="shared" si="26"/>
        <v>451.28999999999996</v>
      </c>
      <c r="L250" s="11">
        <f t="shared" si="26"/>
        <v>9.5699999999999985</v>
      </c>
      <c r="M250" s="11">
        <f t="shared" si="26"/>
        <v>442.84999999999997</v>
      </c>
      <c r="N250" s="11">
        <f t="shared" si="26"/>
        <v>802.34</v>
      </c>
      <c r="O250" s="11">
        <f t="shared" si="26"/>
        <v>206.76</v>
      </c>
      <c r="P250" s="11">
        <f t="shared" si="26"/>
        <v>13.16</v>
      </c>
    </row>
    <row r="251" spans="1:16" ht="45" customHeight="1" x14ac:dyDescent="0.5">
      <c r="A251" s="14"/>
      <c r="B251" s="14"/>
      <c r="C251" s="14"/>
      <c r="D251" s="14"/>
      <c r="E251" s="15"/>
      <c r="F251" s="15"/>
      <c r="G251" s="15"/>
      <c r="H251" s="15"/>
      <c r="I251" s="16"/>
      <c r="J251" s="16"/>
      <c r="K251" s="16"/>
      <c r="L251" s="15"/>
      <c r="M251" s="16"/>
      <c r="N251" s="16"/>
      <c r="O251" s="16"/>
      <c r="P251" s="16"/>
    </row>
    <row r="252" spans="1:16" ht="45" customHeight="1" x14ac:dyDescent="0.4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</row>
    <row r="253" spans="1:16" ht="45" customHeight="1" x14ac:dyDescent="0.4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</row>
    <row r="254" spans="1:16" ht="45" customHeight="1" x14ac:dyDescent="0.5">
      <c r="A254" s="33" t="s">
        <v>37</v>
      </c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</row>
    <row r="255" spans="1:16" ht="45" customHeight="1" x14ac:dyDescent="0.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</row>
    <row r="256" spans="1:16" ht="45" customHeight="1" x14ac:dyDescent="0.5">
      <c r="A256" s="5" t="s">
        <v>67</v>
      </c>
      <c r="B256" s="6"/>
      <c r="C256" s="6"/>
      <c r="D256" s="6"/>
      <c r="E256" s="7" t="s">
        <v>0</v>
      </c>
      <c r="F256" s="30" t="s">
        <v>31</v>
      </c>
      <c r="G256" s="31"/>
      <c r="H256" s="31"/>
      <c r="I256" s="29"/>
      <c r="J256" s="29"/>
      <c r="K256" s="34"/>
      <c r="L256" s="34"/>
      <c r="M256" s="34"/>
      <c r="N256" s="34"/>
      <c r="O256" s="34"/>
      <c r="P256" s="34"/>
    </row>
    <row r="257" spans="1:16" ht="45" customHeight="1" x14ac:dyDescent="0.5">
      <c r="A257" s="6"/>
      <c r="B257" s="6"/>
      <c r="C257" s="6"/>
      <c r="D257" s="29" t="s">
        <v>2</v>
      </c>
      <c r="E257" s="29"/>
      <c r="F257" s="8" t="s">
        <v>33</v>
      </c>
      <c r="G257" s="6"/>
      <c r="H257" s="6"/>
      <c r="I257" s="29" t="s">
        <v>4</v>
      </c>
      <c r="J257" s="29"/>
      <c r="K257" s="32" t="s">
        <v>60</v>
      </c>
      <c r="L257" s="32"/>
      <c r="M257" s="32"/>
      <c r="N257" s="32"/>
      <c r="O257" s="32"/>
      <c r="P257" s="32"/>
    </row>
    <row r="258" spans="1:16" ht="45" customHeight="1" x14ac:dyDescent="0.2">
      <c r="A258" s="27" t="s">
        <v>5</v>
      </c>
      <c r="B258" s="27" t="s">
        <v>6</v>
      </c>
      <c r="C258" s="27"/>
      <c r="D258" s="27" t="s">
        <v>7</v>
      </c>
      <c r="E258" s="27" t="s">
        <v>8</v>
      </c>
      <c r="F258" s="27"/>
      <c r="G258" s="27"/>
      <c r="H258" s="27" t="s">
        <v>9</v>
      </c>
      <c r="I258" s="27" t="s">
        <v>10</v>
      </c>
      <c r="J258" s="27"/>
      <c r="K258" s="27"/>
      <c r="L258" s="27"/>
      <c r="M258" s="27" t="s">
        <v>11</v>
      </c>
      <c r="N258" s="27"/>
      <c r="O258" s="27"/>
      <c r="P258" s="27"/>
    </row>
    <row r="259" spans="1:16" ht="130.5" customHeight="1" x14ac:dyDescent="0.2">
      <c r="A259" s="27"/>
      <c r="B259" s="27"/>
      <c r="C259" s="27"/>
      <c r="D259" s="27"/>
      <c r="E259" s="9" t="s">
        <v>12</v>
      </c>
      <c r="F259" s="9" t="s">
        <v>13</v>
      </c>
      <c r="G259" s="9" t="s">
        <v>14</v>
      </c>
      <c r="H259" s="27"/>
      <c r="I259" s="9" t="s">
        <v>15</v>
      </c>
      <c r="J259" s="9" t="s">
        <v>16</v>
      </c>
      <c r="K259" s="9" t="s">
        <v>17</v>
      </c>
      <c r="L259" s="9" t="s">
        <v>18</v>
      </c>
      <c r="M259" s="9" t="s">
        <v>19</v>
      </c>
      <c r="N259" s="9" t="s">
        <v>20</v>
      </c>
      <c r="O259" s="9" t="s">
        <v>21</v>
      </c>
      <c r="P259" s="9" t="s">
        <v>22</v>
      </c>
    </row>
    <row r="260" spans="1:16" ht="45" customHeight="1" x14ac:dyDescent="0.45">
      <c r="A260" s="10">
        <v>1</v>
      </c>
      <c r="B260" s="38">
        <v>2</v>
      </c>
      <c r="C260" s="38"/>
      <c r="D260" s="10">
        <v>3</v>
      </c>
      <c r="E260" s="10">
        <v>4</v>
      </c>
      <c r="F260" s="10">
        <v>5</v>
      </c>
      <c r="G260" s="10">
        <v>6</v>
      </c>
      <c r="H260" s="10">
        <v>7</v>
      </c>
      <c r="I260" s="10">
        <v>8</v>
      </c>
      <c r="J260" s="10">
        <v>9</v>
      </c>
      <c r="K260" s="10">
        <v>10</v>
      </c>
      <c r="L260" s="10">
        <v>11</v>
      </c>
      <c r="M260" s="10">
        <v>12</v>
      </c>
      <c r="N260" s="10">
        <v>13</v>
      </c>
      <c r="O260" s="10">
        <v>14</v>
      </c>
      <c r="P260" s="10">
        <v>15</v>
      </c>
    </row>
    <row r="261" spans="1:16" ht="45" customHeight="1" x14ac:dyDescent="0.5">
      <c r="A261" s="26" t="s">
        <v>50</v>
      </c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</row>
    <row r="262" spans="1:16" ht="51.95" customHeight="1" x14ac:dyDescent="0.2">
      <c r="A262" s="20">
        <v>493.02</v>
      </c>
      <c r="B262" s="25" t="s">
        <v>92</v>
      </c>
      <c r="C262" s="25"/>
      <c r="D262" s="22">
        <v>155</v>
      </c>
      <c r="E262" s="20">
        <v>4.8899999999999997</v>
      </c>
      <c r="F262" s="20">
        <v>6.73</v>
      </c>
      <c r="G262" s="23">
        <v>27.8</v>
      </c>
      <c r="H262" s="20">
        <v>191.33</v>
      </c>
      <c r="I262" s="23">
        <v>0.1</v>
      </c>
      <c r="J262" s="20">
        <v>1.01</v>
      </c>
      <c r="K262" s="20">
        <v>39.979999999999997</v>
      </c>
      <c r="L262" s="20">
        <v>0.14000000000000001</v>
      </c>
      <c r="M262" s="20">
        <v>102.15</v>
      </c>
      <c r="N262" s="20">
        <v>124.11</v>
      </c>
      <c r="O262" s="20">
        <v>29.46</v>
      </c>
      <c r="P262" s="20">
        <v>0.65</v>
      </c>
    </row>
    <row r="263" spans="1:16" ht="51.95" customHeight="1" x14ac:dyDescent="0.2">
      <c r="A263" s="20">
        <v>27.01</v>
      </c>
      <c r="B263" s="25" t="s">
        <v>63</v>
      </c>
      <c r="C263" s="25"/>
      <c r="D263" s="22">
        <v>10</v>
      </c>
      <c r="E263" s="20">
        <v>2.63</v>
      </c>
      <c r="F263" s="20">
        <v>2.66</v>
      </c>
      <c r="G263" s="21"/>
      <c r="H263" s="22">
        <v>35</v>
      </c>
      <c r="I263" s="21"/>
      <c r="J263" s="20">
        <v>7.0000000000000007E-2</v>
      </c>
      <c r="K263" s="23">
        <v>23.8</v>
      </c>
      <c r="L263" s="20">
        <v>0.04</v>
      </c>
      <c r="M263" s="22">
        <v>100</v>
      </c>
      <c r="N263" s="22">
        <v>60</v>
      </c>
      <c r="O263" s="23">
        <v>5.5</v>
      </c>
      <c r="P263" s="20">
        <v>7.0000000000000007E-2</v>
      </c>
    </row>
    <row r="264" spans="1:16" ht="51.95" customHeight="1" x14ac:dyDescent="0.2">
      <c r="A264" s="22">
        <v>401</v>
      </c>
      <c r="B264" s="25" t="s">
        <v>42</v>
      </c>
      <c r="C264" s="25"/>
      <c r="D264" s="22">
        <v>10</v>
      </c>
      <c r="E264" s="20">
        <v>0.08</v>
      </c>
      <c r="F264" s="20">
        <v>7.25</v>
      </c>
      <c r="G264" s="20">
        <v>0.13</v>
      </c>
      <c r="H264" s="23">
        <v>66.099999999999994</v>
      </c>
      <c r="I264" s="21"/>
      <c r="J264" s="21"/>
      <c r="K264" s="22">
        <v>45</v>
      </c>
      <c r="L264" s="23">
        <v>0.1</v>
      </c>
      <c r="M264" s="23">
        <v>2.4</v>
      </c>
      <c r="N264" s="22">
        <v>3</v>
      </c>
      <c r="O264" s="21"/>
      <c r="P264" s="20">
        <v>0.02</v>
      </c>
    </row>
    <row r="265" spans="1:16" ht="51.95" customHeight="1" x14ac:dyDescent="0.2">
      <c r="A265" s="20">
        <v>285.05</v>
      </c>
      <c r="B265" s="25" t="s">
        <v>69</v>
      </c>
      <c r="C265" s="25"/>
      <c r="D265" s="22">
        <v>207</v>
      </c>
      <c r="E265" s="21"/>
      <c r="F265" s="21"/>
      <c r="G265" s="20">
        <v>9.98</v>
      </c>
      <c r="H265" s="23">
        <v>39.9</v>
      </c>
      <c r="I265" s="21"/>
      <c r="J265" s="23">
        <v>2.8</v>
      </c>
      <c r="K265" s="20">
        <v>0.14000000000000001</v>
      </c>
      <c r="L265" s="20">
        <v>0.01</v>
      </c>
      <c r="M265" s="23">
        <v>3.1</v>
      </c>
      <c r="N265" s="20">
        <v>1.54</v>
      </c>
      <c r="O265" s="20">
        <v>0.84</v>
      </c>
      <c r="P265" s="20">
        <v>7.0000000000000007E-2</v>
      </c>
    </row>
    <row r="266" spans="1:16" ht="80.099999999999994" customHeight="1" x14ac:dyDescent="0.2">
      <c r="A266" s="23">
        <v>1.1000000000000001</v>
      </c>
      <c r="B266" s="25" t="s">
        <v>64</v>
      </c>
      <c r="C266" s="25"/>
      <c r="D266" s="22">
        <v>30</v>
      </c>
      <c r="E266" s="23">
        <v>2.4</v>
      </c>
      <c r="F266" s="23">
        <v>0.3</v>
      </c>
      <c r="G266" s="23">
        <v>16.5</v>
      </c>
      <c r="H266" s="22">
        <v>78</v>
      </c>
      <c r="I266" s="23">
        <v>0.1</v>
      </c>
      <c r="J266" s="21"/>
      <c r="K266" s="21"/>
      <c r="L266" s="20">
        <v>0.45</v>
      </c>
      <c r="M266" s="22">
        <v>6</v>
      </c>
      <c r="N266" s="23">
        <v>19.5</v>
      </c>
      <c r="O266" s="23">
        <v>4.2</v>
      </c>
      <c r="P266" s="20">
        <v>0.75</v>
      </c>
    </row>
    <row r="267" spans="1:16" ht="51.95" customHeight="1" x14ac:dyDescent="0.2">
      <c r="A267" s="20">
        <v>490.04</v>
      </c>
      <c r="B267" s="25" t="s">
        <v>76</v>
      </c>
      <c r="C267" s="25"/>
      <c r="D267" s="22">
        <v>27</v>
      </c>
      <c r="E267" s="23">
        <v>2.2999999999999998</v>
      </c>
      <c r="F267" s="20">
        <v>3.05</v>
      </c>
      <c r="G267" s="20">
        <v>18.82</v>
      </c>
      <c r="H267" s="20">
        <v>111.78</v>
      </c>
      <c r="I267" s="20">
        <v>0.03</v>
      </c>
      <c r="J267" s="21"/>
      <c r="K267" s="20">
        <v>19.440000000000001</v>
      </c>
      <c r="L267" s="20">
        <v>0.35</v>
      </c>
      <c r="M267" s="20">
        <v>11.07</v>
      </c>
      <c r="N267" s="20">
        <v>23.49</v>
      </c>
      <c r="O267" s="20">
        <v>4.05</v>
      </c>
      <c r="P267" s="20">
        <v>0.27</v>
      </c>
    </row>
    <row r="268" spans="1:16" ht="51.95" customHeight="1" x14ac:dyDescent="0.2">
      <c r="A268" s="20">
        <v>476.01</v>
      </c>
      <c r="B268" s="25" t="s">
        <v>41</v>
      </c>
      <c r="C268" s="25"/>
      <c r="D268" s="22">
        <v>100</v>
      </c>
      <c r="E268" s="23">
        <v>3.2</v>
      </c>
      <c r="F268" s="23">
        <v>3.2</v>
      </c>
      <c r="G268" s="23">
        <v>9.1</v>
      </c>
      <c r="H268" s="22">
        <v>78</v>
      </c>
      <c r="I268" s="20">
        <v>0.03</v>
      </c>
      <c r="J268" s="23">
        <v>0.6</v>
      </c>
      <c r="K268" s="21"/>
      <c r="L268" s="21"/>
      <c r="M268" s="22">
        <v>119</v>
      </c>
      <c r="N268" s="21"/>
      <c r="O268" s="22">
        <v>14</v>
      </c>
      <c r="P268" s="23">
        <v>0.1</v>
      </c>
    </row>
    <row r="269" spans="1:16" ht="45" customHeight="1" x14ac:dyDescent="0.5">
      <c r="A269" s="35" t="s">
        <v>51</v>
      </c>
      <c r="B269" s="36"/>
      <c r="C269" s="36"/>
      <c r="D269" s="37"/>
      <c r="E269" s="11">
        <f>SUM(E262:E268)</f>
        <v>15.5</v>
      </c>
      <c r="F269" s="11">
        <f t="shared" ref="F269:P269" si="27">SUM(F262:F268)</f>
        <v>23.19</v>
      </c>
      <c r="G269" s="11">
        <f t="shared" si="27"/>
        <v>82.329999999999984</v>
      </c>
      <c r="H269" s="11">
        <f t="shared" si="27"/>
        <v>600.11</v>
      </c>
      <c r="I269" s="11">
        <f t="shared" si="27"/>
        <v>0.26</v>
      </c>
      <c r="J269" s="11">
        <f t="shared" si="27"/>
        <v>4.4799999999999995</v>
      </c>
      <c r="K269" s="11">
        <f t="shared" si="27"/>
        <v>128.36000000000001</v>
      </c>
      <c r="L269" s="11">
        <f t="shared" si="27"/>
        <v>1.0899999999999999</v>
      </c>
      <c r="M269" s="11">
        <f t="shared" si="27"/>
        <v>343.72</v>
      </c>
      <c r="N269" s="11">
        <f t="shared" si="27"/>
        <v>231.64000000000001</v>
      </c>
      <c r="O269" s="11">
        <f t="shared" si="27"/>
        <v>58.050000000000004</v>
      </c>
      <c r="P269" s="11">
        <f t="shared" si="27"/>
        <v>1.9300000000000002</v>
      </c>
    </row>
    <row r="270" spans="1:16" ht="45" customHeight="1" x14ac:dyDescent="0.5">
      <c r="A270" s="46" t="s">
        <v>52</v>
      </c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8"/>
    </row>
    <row r="271" spans="1:16" ht="51.95" customHeight="1" x14ac:dyDescent="0.2">
      <c r="A271" s="20">
        <v>15.03</v>
      </c>
      <c r="B271" s="25" t="s">
        <v>93</v>
      </c>
      <c r="C271" s="25"/>
      <c r="D271" s="22">
        <v>60</v>
      </c>
      <c r="E271" s="20">
        <v>0.52</v>
      </c>
      <c r="F271" s="20">
        <v>6.08</v>
      </c>
      <c r="G271" s="20">
        <v>1.86</v>
      </c>
      <c r="H271" s="23">
        <v>64.8</v>
      </c>
      <c r="I271" s="20">
        <v>0.02</v>
      </c>
      <c r="J271" s="20">
        <v>8.2799999999999994</v>
      </c>
      <c r="K271" s="20">
        <v>32.64</v>
      </c>
      <c r="L271" s="20">
        <v>2.84</v>
      </c>
      <c r="M271" s="20">
        <v>11.51</v>
      </c>
      <c r="N271" s="20">
        <v>17.04</v>
      </c>
      <c r="O271" s="20">
        <v>9.1300000000000008</v>
      </c>
      <c r="P271" s="23">
        <v>0.4</v>
      </c>
    </row>
    <row r="272" spans="1:16" ht="51.95" customHeight="1" x14ac:dyDescent="0.2">
      <c r="A272" s="20">
        <v>54.05</v>
      </c>
      <c r="B272" s="25" t="s">
        <v>104</v>
      </c>
      <c r="C272" s="25"/>
      <c r="D272" s="22">
        <v>255</v>
      </c>
      <c r="E272" s="20">
        <v>1.89</v>
      </c>
      <c r="F272" s="20">
        <v>6.03</v>
      </c>
      <c r="G272" s="20">
        <v>12.64</v>
      </c>
      <c r="H272" s="23">
        <v>112.7</v>
      </c>
      <c r="I272" s="20">
        <v>0.06</v>
      </c>
      <c r="J272" s="23">
        <v>6.9</v>
      </c>
      <c r="K272" s="20">
        <v>256.89</v>
      </c>
      <c r="L272" s="20">
        <v>2.42</v>
      </c>
      <c r="M272" s="20">
        <v>22.11</v>
      </c>
      <c r="N272" s="23">
        <v>62.6</v>
      </c>
      <c r="O272" s="20">
        <v>17.91</v>
      </c>
      <c r="P272" s="20">
        <v>0.65</v>
      </c>
    </row>
    <row r="273" spans="1:16" ht="51.95" customHeight="1" x14ac:dyDescent="0.2">
      <c r="A273" s="20">
        <v>118.55</v>
      </c>
      <c r="B273" s="25" t="s">
        <v>89</v>
      </c>
      <c r="C273" s="25"/>
      <c r="D273" s="22">
        <v>200</v>
      </c>
      <c r="E273" s="20">
        <v>14.42</v>
      </c>
      <c r="F273" s="20">
        <v>17.91</v>
      </c>
      <c r="G273" s="20">
        <v>16.190000000000001</v>
      </c>
      <c r="H273" s="20">
        <v>283.95</v>
      </c>
      <c r="I273" s="20">
        <v>0.16</v>
      </c>
      <c r="J273" s="20">
        <v>28.96</v>
      </c>
      <c r="K273" s="20">
        <v>697.34</v>
      </c>
      <c r="L273" s="20">
        <v>3.63</v>
      </c>
      <c r="M273" s="20">
        <v>47.36</v>
      </c>
      <c r="N273" s="20">
        <v>168.49</v>
      </c>
      <c r="O273" s="20">
        <v>45.15</v>
      </c>
      <c r="P273" s="20">
        <v>1.94</v>
      </c>
    </row>
    <row r="274" spans="1:16" ht="51.95" customHeight="1" x14ac:dyDescent="0.2">
      <c r="A274" s="20">
        <v>293.02999999999997</v>
      </c>
      <c r="B274" s="25" t="s">
        <v>65</v>
      </c>
      <c r="C274" s="25"/>
      <c r="D274" s="22">
        <v>200</v>
      </c>
      <c r="E274" s="20">
        <v>0.44</v>
      </c>
      <c r="F274" s="20">
        <v>0.09</v>
      </c>
      <c r="G274" s="20">
        <v>23.14</v>
      </c>
      <c r="H274" s="23">
        <v>89.9</v>
      </c>
      <c r="I274" s="21"/>
      <c r="J274" s="21"/>
      <c r="K274" s="21"/>
      <c r="L274" s="21"/>
      <c r="M274" s="23">
        <v>0.3</v>
      </c>
      <c r="N274" s="21"/>
      <c r="O274" s="21"/>
      <c r="P274" s="20">
        <v>0.03</v>
      </c>
    </row>
    <row r="275" spans="1:16" ht="80.099999999999994" customHeight="1" x14ac:dyDescent="0.2">
      <c r="A275" s="20">
        <v>420.02</v>
      </c>
      <c r="B275" s="25" t="s">
        <v>39</v>
      </c>
      <c r="C275" s="25"/>
      <c r="D275" s="22">
        <v>40</v>
      </c>
      <c r="E275" s="23">
        <v>3.2</v>
      </c>
      <c r="F275" s="23">
        <v>0.4</v>
      </c>
      <c r="G275" s="22">
        <v>22</v>
      </c>
      <c r="H275" s="22">
        <v>104</v>
      </c>
      <c r="I275" s="20">
        <v>0.14000000000000001</v>
      </c>
      <c r="J275" s="21"/>
      <c r="K275" s="21"/>
      <c r="L275" s="23">
        <v>0.6</v>
      </c>
      <c r="M275" s="22">
        <v>8</v>
      </c>
      <c r="N275" s="22">
        <v>26</v>
      </c>
      <c r="O275" s="23">
        <v>5.6</v>
      </c>
      <c r="P275" s="22">
        <v>1</v>
      </c>
    </row>
    <row r="276" spans="1:16" ht="51.95" customHeight="1" x14ac:dyDescent="0.2">
      <c r="A276" s="20">
        <v>421.11</v>
      </c>
      <c r="B276" s="25" t="s">
        <v>45</v>
      </c>
      <c r="C276" s="25"/>
      <c r="D276" s="22">
        <v>40</v>
      </c>
      <c r="E276" s="23">
        <v>3.2</v>
      </c>
      <c r="F276" s="23">
        <v>0.4</v>
      </c>
      <c r="G276" s="23">
        <v>18.399999999999999</v>
      </c>
      <c r="H276" s="22">
        <v>88</v>
      </c>
      <c r="I276" s="20">
        <v>0.16</v>
      </c>
      <c r="J276" s="21"/>
      <c r="K276" s="21"/>
      <c r="L276" s="20">
        <v>0.68</v>
      </c>
      <c r="M276" s="23">
        <v>11.6</v>
      </c>
      <c r="N276" s="22">
        <v>52</v>
      </c>
      <c r="O276" s="23">
        <v>16.8</v>
      </c>
      <c r="P276" s="23">
        <v>1.2</v>
      </c>
    </row>
    <row r="277" spans="1:16" ht="45" customHeight="1" x14ac:dyDescent="0.5">
      <c r="A277" s="28" t="s">
        <v>53</v>
      </c>
      <c r="B277" s="28"/>
      <c r="C277" s="28"/>
      <c r="D277" s="28"/>
      <c r="E277" s="11">
        <f>SUM(E271:E276)</f>
        <v>23.669999999999998</v>
      </c>
      <c r="F277" s="11">
        <f t="shared" ref="F277:P277" si="28">SUM(F271:F276)</f>
        <v>30.909999999999997</v>
      </c>
      <c r="G277" s="11">
        <f t="shared" si="28"/>
        <v>94.22999999999999</v>
      </c>
      <c r="H277" s="11">
        <f t="shared" si="28"/>
        <v>743.35</v>
      </c>
      <c r="I277" s="11">
        <f t="shared" si="28"/>
        <v>0.54</v>
      </c>
      <c r="J277" s="11">
        <f t="shared" si="28"/>
        <v>44.14</v>
      </c>
      <c r="K277" s="11">
        <f t="shared" si="28"/>
        <v>986.87</v>
      </c>
      <c r="L277" s="11">
        <f t="shared" si="28"/>
        <v>10.17</v>
      </c>
      <c r="M277" s="11">
        <f t="shared" si="28"/>
        <v>100.87999999999998</v>
      </c>
      <c r="N277" s="11">
        <f t="shared" si="28"/>
        <v>326.13</v>
      </c>
      <c r="O277" s="11">
        <f t="shared" si="28"/>
        <v>94.589999999999989</v>
      </c>
      <c r="P277" s="11">
        <f t="shared" si="28"/>
        <v>5.22</v>
      </c>
    </row>
    <row r="278" spans="1:16" ht="45" customHeight="1" x14ac:dyDescent="0.5">
      <c r="A278" s="28" t="s">
        <v>23</v>
      </c>
      <c r="B278" s="28"/>
      <c r="C278" s="28"/>
      <c r="D278" s="28"/>
      <c r="E278" s="11">
        <f>E277+E269</f>
        <v>39.17</v>
      </c>
      <c r="F278" s="11">
        <f t="shared" ref="F278:P278" si="29">F277+F269</f>
        <v>54.099999999999994</v>
      </c>
      <c r="G278" s="11">
        <f t="shared" si="29"/>
        <v>176.55999999999997</v>
      </c>
      <c r="H278" s="11">
        <f t="shared" si="29"/>
        <v>1343.46</v>
      </c>
      <c r="I278" s="11">
        <f t="shared" si="29"/>
        <v>0.8</v>
      </c>
      <c r="J278" s="11">
        <f t="shared" si="29"/>
        <v>48.62</v>
      </c>
      <c r="K278" s="11">
        <f t="shared" si="29"/>
        <v>1115.23</v>
      </c>
      <c r="L278" s="11">
        <f t="shared" si="29"/>
        <v>11.26</v>
      </c>
      <c r="M278" s="11">
        <f t="shared" si="29"/>
        <v>444.6</v>
      </c>
      <c r="N278" s="11">
        <f t="shared" si="29"/>
        <v>557.77</v>
      </c>
      <c r="O278" s="11">
        <f t="shared" si="29"/>
        <v>152.63999999999999</v>
      </c>
      <c r="P278" s="11">
        <f t="shared" si="29"/>
        <v>7.15</v>
      </c>
    </row>
    <row r="279" spans="1:16" ht="45" customHeight="1" x14ac:dyDescent="0.5">
      <c r="A279" s="28" t="s">
        <v>38</v>
      </c>
      <c r="B279" s="28"/>
      <c r="C279" s="28"/>
      <c r="D279" s="28"/>
      <c r="E279" s="11">
        <f t="shared" ref="E279:P279" si="30">E28+E54+E81+E109+E138+E166+E194+E223+E250+E278</f>
        <v>478.06</v>
      </c>
      <c r="F279" s="11">
        <f t="shared" si="30"/>
        <v>496.25</v>
      </c>
      <c r="G279" s="11">
        <f t="shared" si="30"/>
        <v>1959.64</v>
      </c>
      <c r="H279" s="11">
        <f t="shared" si="30"/>
        <v>14226.05</v>
      </c>
      <c r="I279" s="11">
        <f t="shared" si="30"/>
        <v>9.64</v>
      </c>
      <c r="J279" s="11">
        <f t="shared" si="30"/>
        <v>598.66999999999996</v>
      </c>
      <c r="K279" s="11">
        <f t="shared" si="30"/>
        <v>6653.8899999999994</v>
      </c>
      <c r="L279" s="11">
        <f t="shared" si="30"/>
        <v>90.69</v>
      </c>
      <c r="M279" s="11">
        <f t="shared" si="30"/>
        <v>3767.4299999999994</v>
      </c>
      <c r="N279" s="11">
        <f t="shared" si="30"/>
        <v>6068.8600000000006</v>
      </c>
      <c r="O279" s="11">
        <f t="shared" si="30"/>
        <v>1609.88</v>
      </c>
      <c r="P279" s="11">
        <f t="shared" si="30"/>
        <v>105.57</v>
      </c>
    </row>
    <row r="280" spans="1:16" ht="45" customHeight="1" x14ac:dyDescent="0.5">
      <c r="A280" s="28" t="s">
        <v>38</v>
      </c>
      <c r="B280" s="28"/>
      <c r="C280" s="28"/>
      <c r="D280" s="28"/>
      <c r="E280" s="11">
        <f>E279/10</f>
        <v>47.805999999999997</v>
      </c>
      <c r="F280" s="11">
        <f t="shared" ref="F280:P280" si="31">F279/10</f>
        <v>49.625</v>
      </c>
      <c r="G280" s="11">
        <f t="shared" si="31"/>
        <v>195.964</v>
      </c>
      <c r="H280" s="11">
        <f t="shared" si="31"/>
        <v>1422.605</v>
      </c>
      <c r="I280" s="11">
        <f t="shared" si="31"/>
        <v>0.96400000000000008</v>
      </c>
      <c r="J280" s="11">
        <f t="shared" si="31"/>
        <v>59.866999999999997</v>
      </c>
      <c r="K280" s="11">
        <f t="shared" si="31"/>
        <v>665.3889999999999</v>
      </c>
      <c r="L280" s="11">
        <f t="shared" si="31"/>
        <v>9.0689999999999991</v>
      </c>
      <c r="M280" s="11">
        <f t="shared" si="31"/>
        <v>376.74299999999994</v>
      </c>
      <c r="N280" s="11">
        <f t="shared" si="31"/>
        <v>606.88600000000008</v>
      </c>
      <c r="O280" s="11">
        <f t="shared" si="31"/>
        <v>160.988</v>
      </c>
      <c r="P280" s="11">
        <f t="shared" si="31"/>
        <v>10.556999999999999</v>
      </c>
    </row>
    <row r="282" spans="1:16" x14ac:dyDescent="0.2">
      <c r="B282" s="1"/>
      <c r="H282" s="1"/>
    </row>
    <row r="283" spans="1:16" x14ac:dyDescent="0.2">
      <c r="G283" s="2"/>
    </row>
  </sheetData>
  <mergeCells count="342">
    <mergeCell ref="A213:P213"/>
    <mergeCell ref="I256:J256"/>
    <mergeCell ref="K256:P256"/>
    <mergeCell ref="F256:H256"/>
    <mergeCell ref="B14:C14"/>
    <mergeCell ref="B43:C43"/>
    <mergeCell ref="B97:C97"/>
    <mergeCell ref="B238:C238"/>
    <mergeCell ref="B239:C239"/>
    <mergeCell ref="B242:C242"/>
    <mergeCell ref="B247:C247"/>
    <mergeCell ref="B248:C248"/>
    <mergeCell ref="A99:P99"/>
    <mergeCell ref="I89:L89"/>
    <mergeCell ref="F87:H87"/>
    <mergeCell ref="I88:J88"/>
    <mergeCell ref="A81:D81"/>
    <mergeCell ref="A71:D71"/>
    <mergeCell ref="A113:P113"/>
    <mergeCell ref="B117:C118"/>
    <mergeCell ref="E117:G117"/>
    <mergeCell ref="K115:P115"/>
    <mergeCell ref="K116:P116"/>
    <mergeCell ref="I116:J116"/>
    <mergeCell ref="A111:P111"/>
    <mergeCell ref="H117:H118"/>
    <mergeCell ref="D117:D118"/>
    <mergeCell ref="A109:D109"/>
    <mergeCell ref="A250:D250"/>
    <mergeCell ref="A258:A259"/>
    <mergeCell ref="M202:P202"/>
    <mergeCell ref="F200:H200"/>
    <mergeCell ref="A240:D240"/>
    <mergeCell ref="A241:P241"/>
    <mergeCell ref="I201:J201"/>
    <mergeCell ref="A205:P205"/>
    <mergeCell ref="A193:D193"/>
    <mergeCell ref="A202:A203"/>
    <mergeCell ref="B233:C233"/>
    <mergeCell ref="A234:P234"/>
    <mergeCell ref="A231:A232"/>
    <mergeCell ref="H202:H203"/>
    <mergeCell ref="F229:H229"/>
    <mergeCell ref="I230:J230"/>
    <mergeCell ref="A225:P225"/>
    <mergeCell ref="I229:J229"/>
    <mergeCell ref="K230:P230"/>
    <mergeCell ref="A249:D249"/>
    <mergeCell ref="D258:D259"/>
    <mergeCell ref="B258:C259"/>
    <mergeCell ref="A222:D222"/>
    <mergeCell ref="B231:C232"/>
    <mergeCell ref="A185:P185"/>
    <mergeCell ref="A194:D194"/>
    <mergeCell ref="A174:A175"/>
    <mergeCell ref="F172:H172"/>
    <mergeCell ref="A212:D212"/>
    <mergeCell ref="M231:P231"/>
    <mergeCell ref="H258:H259"/>
    <mergeCell ref="D231:D232"/>
    <mergeCell ref="D174:D175"/>
    <mergeCell ref="A227:P227"/>
    <mergeCell ref="K229:P229"/>
    <mergeCell ref="E231:G231"/>
    <mergeCell ref="I231:L231"/>
    <mergeCell ref="B176:C176"/>
    <mergeCell ref="A184:D184"/>
    <mergeCell ref="D201:E201"/>
    <mergeCell ref="K200:P200"/>
    <mergeCell ref="A198:P198"/>
    <mergeCell ref="A252:P252"/>
    <mergeCell ref="M258:P258"/>
    <mergeCell ref="B96:C96"/>
    <mergeCell ref="B73:C73"/>
    <mergeCell ref="B74:C74"/>
    <mergeCell ref="B75:C75"/>
    <mergeCell ref="B76:C76"/>
    <mergeCell ref="A254:P254"/>
    <mergeCell ref="H231:H232"/>
    <mergeCell ref="D230:E230"/>
    <mergeCell ref="D202:D203"/>
    <mergeCell ref="E174:G174"/>
    <mergeCell ref="I173:J173"/>
    <mergeCell ref="M146:P146"/>
    <mergeCell ref="I146:L146"/>
    <mergeCell ref="A142:P142"/>
    <mergeCell ref="I144:J144"/>
    <mergeCell ref="I145:J145"/>
    <mergeCell ref="A223:D223"/>
    <mergeCell ref="I174:L174"/>
    <mergeCell ref="B202:C203"/>
    <mergeCell ref="E202:G202"/>
    <mergeCell ref="B204:C204"/>
    <mergeCell ref="I172:J172"/>
    <mergeCell ref="H146:H147"/>
    <mergeCell ref="K145:P145"/>
    <mergeCell ref="H89:H90"/>
    <mergeCell ref="A64:P64"/>
    <mergeCell ref="E89:G89"/>
    <mergeCell ref="D61:D62"/>
    <mergeCell ref="B65:C65"/>
    <mergeCell ref="B66:C66"/>
    <mergeCell ref="B67:C67"/>
    <mergeCell ref="B68:C68"/>
    <mergeCell ref="B69:C69"/>
    <mergeCell ref="B70:C70"/>
    <mergeCell ref="K88:P88"/>
    <mergeCell ref="M89:P89"/>
    <mergeCell ref="I87:J87"/>
    <mergeCell ref="B119:C119"/>
    <mergeCell ref="I115:J115"/>
    <mergeCell ref="A280:D280"/>
    <mergeCell ref="B260:C260"/>
    <mergeCell ref="A261:P261"/>
    <mergeCell ref="A279:D279"/>
    <mergeCell ref="D257:E257"/>
    <mergeCell ref="K257:P257"/>
    <mergeCell ref="A277:D277"/>
    <mergeCell ref="A278:D278"/>
    <mergeCell ref="I257:J257"/>
    <mergeCell ref="A269:D269"/>
    <mergeCell ref="I258:L258"/>
    <mergeCell ref="E258:G258"/>
    <mergeCell ref="A270:P270"/>
    <mergeCell ref="B266:C266"/>
    <mergeCell ref="B272:C272"/>
    <mergeCell ref="B275:C275"/>
    <mergeCell ref="B276:C276"/>
    <mergeCell ref="A92:P92"/>
    <mergeCell ref="D88:E88"/>
    <mergeCell ref="H7:H8"/>
    <mergeCell ref="K33:P33"/>
    <mergeCell ref="A85:P85"/>
    <mergeCell ref="I33:J33"/>
    <mergeCell ref="B63:C63"/>
    <mergeCell ref="A55:P55"/>
    <mergeCell ref="I35:L35"/>
    <mergeCell ref="F33:H33"/>
    <mergeCell ref="A137:D137"/>
    <mergeCell ref="A120:P120"/>
    <mergeCell ref="B89:C90"/>
    <mergeCell ref="A72:P72"/>
    <mergeCell ref="A80:D80"/>
    <mergeCell ref="D89:D90"/>
    <mergeCell ref="A27:D27"/>
    <mergeCell ref="A29:P29"/>
    <mergeCell ref="H35:H36"/>
    <mergeCell ref="A35:A36"/>
    <mergeCell ref="A45:D45"/>
    <mergeCell ref="A46:P46"/>
    <mergeCell ref="A83:P83"/>
    <mergeCell ref="F115:H115"/>
    <mergeCell ref="D116:E116"/>
    <mergeCell ref="A127:D127"/>
    <mergeCell ref="A1:P1"/>
    <mergeCell ref="A18:P18"/>
    <mergeCell ref="M7:P7"/>
    <mergeCell ref="F5:H5"/>
    <mergeCell ref="I5:J5"/>
    <mergeCell ref="A7:A8"/>
    <mergeCell ref="B9:C9"/>
    <mergeCell ref="A10:P10"/>
    <mergeCell ref="A31:P31"/>
    <mergeCell ref="K5:P5"/>
    <mergeCell ref="D7:D8"/>
    <mergeCell ref="B19:C19"/>
    <mergeCell ref="B20:C20"/>
    <mergeCell ref="B21:C21"/>
    <mergeCell ref="B22:C22"/>
    <mergeCell ref="B23:C23"/>
    <mergeCell ref="B24:C24"/>
    <mergeCell ref="B25:C25"/>
    <mergeCell ref="I6:J6"/>
    <mergeCell ref="K6:P6"/>
    <mergeCell ref="D6:E6"/>
    <mergeCell ref="B7:C8"/>
    <mergeCell ref="E7:G7"/>
    <mergeCell ref="I7:L7"/>
    <mergeCell ref="A128:P128"/>
    <mergeCell ref="A196:P196"/>
    <mergeCell ref="A155:D155"/>
    <mergeCell ref="B146:C147"/>
    <mergeCell ref="A149:P149"/>
    <mergeCell ref="A117:A118"/>
    <mergeCell ref="I117:L117"/>
    <mergeCell ref="I202:L202"/>
    <mergeCell ref="M174:P174"/>
    <mergeCell ref="I200:J200"/>
    <mergeCell ref="K173:P173"/>
    <mergeCell ref="K201:P201"/>
    <mergeCell ref="H174:H175"/>
    <mergeCell ref="A140:P140"/>
    <mergeCell ref="D145:E145"/>
    <mergeCell ref="A168:P168"/>
    <mergeCell ref="K172:P172"/>
    <mergeCell ref="D173:E173"/>
    <mergeCell ref="F144:H144"/>
    <mergeCell ref="A156:P156"/>
    <mergeCell ref="B148:C148"/>
    <mergeCell ref="K144:P144"/>
    <mergeCell ref="E146:G146"/>
    <mergeCell ref="M117:P117"/>
    <mergeCell ref="B11:C11"/>
    <mergeCell ref="B12:C12"/>
    <mergeCell ref="B13:C13"/>
    <mergeCell ref="B15:C15"/>
    <mergeCell ref="B16:C16"/>
    <mergeCell ref="K34:P34"/>
    <mergeCell ref="K87:P87"/>
    <mergeCell ref="M35:P35"/>
    <mergeCell ref="K59:P59"/>
    <mergeCell ref="D35:D36"/>
    <mergeCell ref="E35:G35"/>
    <mergeCell ref="D34:E34"/>
    <mergeCell ref="I34:J34"/>
    <mergeCell ref="A17:D17"/>
    <mergeCell ref="B26:C26"/>
    <mergeCell ref="B39:C39"/>
    <mergeCell ref="B40:C40"/>
    <mergeCell ref="B41:C41"/>
    <mergeCell ref="B42:C42"/>
    <mergeCell ref="B44:C44"/>
    <mergeCell ref="A61:A62"/>
    <mergeCell ref="A28:D28"/>
    <mergeCell ref="B35:C36"/>
    <mergeCell ref="B37:C37"/>
    <mergeCell ref="A38:P38"/>
    <mergeCell ref="A53:D53"/>
    <mergeCell ref="A54:D54"/>
    <mergeCell ref="M61:P61"/>
    <mergeCell ref="I61:L61"/>
    <mergeCell ref="I59:J59"/>
    <mergeCell ref="F59:H59"/>
    <mergeCell ref="K60:P60"/>
    <mergeCell ref="A57:P57"/>
    <mergeCell ref="H61:H62"/>
    <mergeCell ref="I60:J60"/>
    <mergeCell ref="B47:C47"/>
    <mergeCell ref="B48:C48"/>
    <mergeCell ref="B49:C49"/>
    <mergeCell ref="B50:C50"/>
    <mergeCell ref="B51:C51"/>
    <mergeCell ref="B52:C52"/>
    <mergeCell ref="B61:C62"/>
    <mergeCell ref="D60:E60"/>
    <mergeCell ref="E61:G61"/>
    <mergeCell ref="B77:C77"/>
    <mergeCell ref="B78:C78"/>
    <mergeCell ref="B79:C79"/>
    <mergeCell ref="B121:C121"/>
    <mergeCell ref="B122:C122"/>
    <mergeCell ref="B123:C123"/>
    <mergeCell ref="B124:C124"/>
    <mergeCell ref="B125:C125"/>
    <mergeCell ref="B126:C126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A108:D108"/>
    <mergeCell ref="B91:C91"/>
    <mergeCell ref="A89:A90"/>
    <mergeCell ref="A98:D98"/>
    <mergeCell ref="B93:C93"/>
    <mergeCell ref="B94:C94"/>
    <mergeCell ref="B95:C95"/>
    <mergeCell ref="B152:C152"/>
    <mergeCell ref="B153:C153"/>
    <mergeCell ref="B154:C154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A138:D138"/>
    <mergeCell ref="D146:D147"/>
    <mergeCell ref="A146:A147"/>
    <mergeCell ref="B150:C150"/>
    <mergeCell ref="B151:C151"/>
    <mergeCell ref="B178:C178"/>
    <mergeCell ref="B179:C179"/>
    <mergeCell ref="B180:C180"/>
    <mergeCell ref="B181:C181"/>
    <mergeCell ref="B182:C182"/>
    <mergeCell ref="B183:C183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A177:P177"/>
    <mergeCell ref="B174:C175"/>
    <mergeCell ref="A166:D166"/>
    <mergeCell ref="A165:D165"/>
    <mergeCell ref="A170:P170"/>
    <mergeCell ref="B206:C206"/>
    <mergeCell ref="B207:C207"/>
    <mergeCell ref="B208:C208"/>
    <mergeCell ref="B209:C209"/>
    <mergeCell ref="B210:C210"/>
    <mergeCell ref="B211:C211"/>
    <mergeCell ref="B186:C186"/>
    <mergeCell ref="B187:C187"/>
    <mergeCell ref="B188:C188"/>
    <mergeCell ref="B189:C189"/>
    <mergeCell ref="B190:C190"/>
    <mergeCell ref="B191:C191"/>
    <mergeCell ref="B192:C192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43:C243"/>
    <mergeCell ref="B244:C244"/>
    <mergeCell ref="B245:C245"/>
    <mergeCell ref="B246:C246"/>
    <mergeCell ref="B235:C235"/>
    <mergeCell ref="B236:C236"/>
    <mergeCell ref="B237:C237"/>
    <mergeCell ref="B271:C271"/>
    <mergeCell ref="B273:C273"/>
    <mergeCell ref="B274:C274"/>
    <mergeCell ref="B262:C262"/>
    <mergeCell ref="B263:C263"/>
    <mergeCell ref="B264:C264"/>
    <mergeCell ref="B265:C265"/>
    <mergeCell ref="B267:C267"/>
    <mergeCell ref="B268:C268"/>
  </mergeCells>
  <pageMargins left="0.39370078740157477" right="0.39370078740157477" top="0.39370078740157477" bottom="0.39370078740157477" header="0" footer="0"/>
  <pageSetup paperSize="9" scale="35" fitToHeight="0" pageOrder="overThenDown" orientation="landscape" r:id="rId1"/>
  <headerFooter alignWithMargins="0"/>
  <rowBreaks count="9" manualBreakCount="9">
    <brk id="28" max="15" man="1"/>
    <brk id="54" max="15" man="1"/>
    <brk id="81" max="15" man="1"/>
    <brk id="109" max="15" man="1"/>
    <brk id="138" max="15" man="1"/>
    <brk id="166" max="15" man="1"/>
    <brk id="194" max="15" man="1"/>
    <brk id="223" max="15" man="1"/>
    <brk id="25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</dc:creator>
  <cp:keywords/>
  <dc:description/>
  <cp:lastModifiedBy>цб</cp:lastModifiedBy>
  <cp:revision>1</cp:revision>
  <cp:lastPrinted>2025-04-14T10:17:46Z</cp:lastPrinted>
  <dcterms:created xsi:type="dcterms:W3CDTF">2022-08-22T04:11:14Z</dcterms:created>
  <dcterms:modified xsi:type="dcterms:W3CDTF">2025-04-14T13:14:23Z</dcterms:modified>
</cp:coreProperties>
</file>