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575"/>
  </bookViews>
  <sheets>
    <sheet name="Лист1" sheetId="1" r:id="rId1"/>
  </sheets>
  <definedNames>
    <definedName name="_xlnm.Print_Area" localSheetId="0">Лист1!$A$1:$AD$35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1" l="1"/>
</calcChain>
</file>

<file path=xl/sharedStrings.xml><?xml version="1.0" encoding="utf-8"?>
<sst xmlns="http://schemas.openxmlformats.org/spreadsheetml/2006/main" count="83" uniqueCount="55">
  <si>
    <t xml:space="preserve">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</si>
  <si>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</si>
  <si>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</si>
  <si>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</si>
  <si>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</si>
  <si>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</si>
  <si>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</si>
  <si>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</si>
  <si>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</si>
  <si>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</si>
  <si>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</si>
  <si>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</si>
  <si>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</si>
  <si>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</si>
  <si>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</si>
  <si>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</si>
  <si>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</si>
  <si>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</si>
  <si>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</si>
  <si>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</si>
  <si>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</si>
  <si>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</si>
  <si>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</si>
  <si>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</si>
  <si>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</si>
  <si>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</si>
  <si>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</si>
  <si>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</si>
  <si>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Итого:</t>
  </si>
  <si>
    <t>(должность)</t>
  </si>
  <si>
    <t>(подпись/расшифровка подписи)</t>
  </si>
  <si>
    <t>шт</t>
  </si>
  <si>
    <t>Поставщик 1</t>
  </si>
  <si>
    <t>Поставщик 2</t>
  </si>
  <si>
    <t>Поставщик 3</t>
  </si>
  <si>
    <t>МУП "ВОРКУТИНСКИЙ ВОДОКАНАЛ"</t>
  </si>
  <si>
    <t>Используемый метод определения НМЦК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</si>
  <si>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</si>
  <si>
    <t>Средняя цена (руб.)</t>
  </si>
  <si>
    <t xml:space="preserve">/ </t>
  </si>
  <si>
    <t>м</t>
  </si>
  <si>
    <t xml:space="preserve">Обоснование начальной (максимальной) цены контракта)           </t>
  </si>
  <si>
    <t>Контактор IEK KTИ-7630 630А 230И/АС3</t>
  </si>
  <si>
    <t>Реле промежуточное РП20М-217-УЗ-220В( 4нз+4но)</t>
  </si>
  <si>
    <t>Устройство плавного пуска INSTART SSI-320/640-04</t>
  </si>
  <si>
    <t xml:space="preserve">Пост кнопочный КЭАЗ ПКЕ-220 2У2 IP54 150756 </t>
  </si>
  <si>
    <t>Кабель силовой КГ-ХЛ 5х1,5-380</t>
  </si>
  <si>
    <t>Наконечник кабельный  ТМЛ 95-12-15 40898 КВТ</t>
  </si>
  <si>
    <t>Наконечник кабельный  ТМЛ 38-8-10 48868 КВТ</t>
  </si>
  <si>
    <t>Кабель КГ 3х95+1х35</t>
  </si>
  <si>
    <t>Кабель КГ 3х4+1х1,5</t>
  </si>
  <si>
    <t>Термрпреобразователь сопротивления ДТСО35-50М.В3.100</t>
  </si>
  <si>
    <r>
      <t>На основании проведенного анализа рынка и расчетов, НМЦК составляет</t>
    </r>
    <r>
      <rPr>
        <b/>
        <sz val="12"/>
        <color rgb="FF000000"/>
        <rFont val="Times New Roman"/>
        <family val="1"/>
        <charset val="204"/>
      </rPr>
      <t>:  754729,19</t>
    </r>
    <r>
      <rPr>
        <sz val="10"/>
        <color rgb="FF000000"/>
        <rFont val="Times New Roman"/>
        <family val="1"/>
        <charset val="204"/>
      </rPr>
      <t xml:space="preserve">   рублей.</t>
    </r>
  </si>
  <si>
    <t>Дата подготовки обоснования НМЦК:09.04.2025</t>
  </si>
  <si>
    <t>Приложение № 2 к извещению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</si>
</sst>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#########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62">
    <xf numFmtId="0" fontId="0" fillId="0" borderId="0" xfId="0"/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2" fontId="1" fillId="0" borderId="0" xfId="0" applyNumberFormat="1" applyFont="1" applyFill="1" applyBorder="1"/>
    <xf numFmtId="2" fontId="1" fillId="0" borderId="1" xfId="0" applyNumberFormat="1" applyFont="1" applyFill="1" applyBorder="1"/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5" fillId="0" borderId="16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0" fillId="0" borderId="0" xfId="0" applyAlignment="1"/>
    <xf numFmtId="2" fontId="1" fillId="0" borderId="0" xfId="0" applyNumberFormat="1" applyFont="1" applyFill="1" applyBorder="1" applyAlignment="1"/>
    <xf numFmtId="2" fontId="4" fillId="2" borderId="0" xfId="0" applyNumberFormat="1" applyFont="1" applyFill="1" applyBorder="1" applyAlignment="1">
      <alignment vertical="top" wrapText="1"/>
    </xf>
    <xf numFmtId="0" fontId="13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99695</xdr:colOff>
      <xdr:row>8</xdr:row>
      <xdr:rowOff>802005</xdr:rowOff>
    </xdr:to>
    <xdr:pic>
      <xdr:nvPicPr>
        <xdr:cNvPr id="6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1592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28</xdr:col>
      <xdr:colOff>219075</xdr:colOff>
      <xdr:row>10</xdr:row>
      <xdr:rowOff>85725</xdr:rowOff>
    </xdr:from>
    <xdr:to>
      <xdr:col>28</xdr:col>
      <xdr:colOff>1600835</xdr:colOff>
      <xdr:row>11</xdr:row>
      <xdr:rowOff>42545</xdr:rowOff>
    </xdr:to>
    <xdr:pic>
      <xdr:nvPicPr>
        <xdr:cNvPr id="7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123825</xdr:colOff>
      <xdr:row>10</xdr:row>
      <xdr:rowOff>76200</xdr:rowOff>
    </xdr:from>
    <xdr:to>
      <xdr:col>25</xdr:col>
      <xdr:colOff>1190625</xdr:colOff>
      <xdr:row>11</xdr:row>
      <xdr:rowOff>30480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180976</xdr:colOff>
      <xdr:row>10</xdr:row>
      <xdr:rowOff>152399</xdr:rowOff>
    </xdr:from>
    <xdr:to>
      <xdr:col>26</xdr:col>
      <xdr:colOff>1362076</xdr:colOff>
      <xdr:row>11</xdr:row>
      <xdr:rowOff>37464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tabSelected="1" view="pageBreakPreview" zoomScale="70" zoomScaleSheetLayoutView="70" workbookViewId="0">
      <selection activeCell="AB1" sqref="AB1:AC1"/>
    </sheetView>
  </sheetViews>
  <sheetFormatPr defaultColWidth="9" defaultRowHeight="15" x14ac:dyDescent="0.25"/>
  <cols>
    <col min="1" max="1" width="7.85546875" style="3" customWidth="1"/>
    <col min="2" max="2" width="20.85546875" style="3" customWidth="1"/>
    <col min="3" max="3" width="17.85546875" style="3" customWidth="1"/>
    <col min="4" max="4" width="12.7109375" style="3" customWidth="1"/>
    <col min="5" max="5" width="11.7109375" style="3" customWidth="1"/>
    <col min="6" max="8" width="22" style="12" customWidth="1"/>
    <col min="9" max="25" width="22" style="12" hidden="1" customWidth="1"/>
    <col min="26" max="26" width="20.5703125" style="12" customWidth="1"/>
    <col min="27" max="27" width="23" style="12" customWidth="1"/>
    <col min="28" max="28" width="15.140625" style="12" customWidth="1"/>
    <col min="29" max="29" width="27.7109375" style="3" customWidth="1"/>
    <col min="30" max="30" width="18.42578125" style="3" customWidth="1"/>
    <col min="31" max="1024" width="9.140625" style="3" customWidth="1"/>
    <col min="1025" max="16384" width="9" style="3"/>
  </cols>
  <sheetData>
    <row r="1" spans="1:29" ht="35.25" customHeight="1" x14ac:dyDescent="0.3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60" t="s">
        <v>54</v>
      </c>
      <c r="AC1" s="61"/>
    </row>
    <row r="2" spans="1:29" ht="15" customHeight="1" x14ac:dyDescent="0.25">
      <c r="A2" s="1"/>
      <c r="B2" s="1"/>
      <c r="C2" s="1"/>
      <c r="D2" s="1"/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9"/>
      <c r="AC2" s="58"/>
    </row>
    <row r="3" spans="1:29" ht="36" customHeight="1" x14ac:dyDescent="0.3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ht="15" customHeight="1" x14ac:dyDescent="0.25">
      <c r="A4" s="1"/>
      <c r="B4" s="1"/>
      <c r="C4" s="1"/>
      <c r="D4" s="1"/>
      <c r="E4" s="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x14ac:dyDescent="0.25">
      <c r="A5" s="1"/>
      <c r="B5" s="1"/>
      <c r="C5" s="1"/>
      <c r="D5" s="1"/>
      <c r="E5" s="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4"/>
      <c r="AB5" s="4"/>
    </row>
    <row r="6" spans="1:29" ht="24.75" customHeight="1" x14ac:dyDescent="0.25">
      <c r="A6" s="37" t="s">
        <v>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</row>
    <row r="7" spans="1:29" ht="42" customHeight="1" x14ac:dyDescent="0.25">
      <c r="A7" s="37" t="s">
        <v>36</v>
      </c>
      <c r="B7" s="37"/>
      <c r="C7" s="38" t="s">
        <v>37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29" ht="43.5" customHeight="1" x14ac:dyDescent="0.25">
      <c r="A8" s="32" t="s">
        <v>35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</row>
    <row r="9" spans="1:29" ht="125.25" customHeight="1" x14ac:dyDescent="0.25">
      <c r="A9" s="39" t="s">
        <v>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ht="30" customHeight="1" x14ac:dyDescent="0.25">
      <c r="A10" s="37" t="s">
        <v>3</v>
      </c>
      <c r="B10" s="37" t="s">
        <v>4</v>
      </c>
      <c r="C10" s="37"/>
      <c r="D10" s="37" t="s">
        <v>5</v>
      </c>
      <c r="E10" s="40" t="s">
        <v>6</v>
      </c>
      <c r="F10" s="6" t="s">
        <v>32</v>
      </c>
      <c r="G10" s="6" t="s">
        <v>33</v>
      </c>
      <c r="H10" s="6" t="s">
        <v>34</v>
      </c>
      <c r="I10" s="6" t="s">
        <v>7</v>
      </c>
      <c r="J10" s="6" t="s">
        <v>8</v>
      </c>
      <c r="K10" s="6" t="s">
        <v>9</v>
      </c>
      <c r="L10" s="6" t="s">
        <v>10</v>
      </c>
      <c r="M10" s="6" t="s">
        <v>11</v>
      </c>
      <c r="N10" s="6" t="s">
        <v>12</v>
      </c>
      <c r="O10" s="6" t="s">
        <v>13</v>
      </c>
      <c r="P10" s="6" t="s">
        <v>14</v>
      </c>
      <c r="Q10" s="6" t="s">
        <v>15</v>
      </c>
      <c r="R10" s="6" t="s">
        <v>16</v>
      </c>
      <c r="S10" s="6" t="s">
        <v>17</v>
      </c>
      <c r="T10" s="6" t="s">
        <v>18</v>
      </c>
      <c r="U10" s="6" t="s">
        <v>19</v>
      </c>
      <c r="V10" s="6" t="s">
        <v>20</v>
      </c>
      <c r="W10" s="6" t="s">
        <v>21</v>
      </c>
      <c r="X10" s="6" t="s">
        <v>22</v>
      </c>
      <c r="Y10" s="6" t="s">
        <v>23</v>
      </c>
      <c r="Z10" s="7" t="s">
        <v>24</v>
      </c>
      <c r="AA10" s="7" t="s">
        <v>25</v>
      </c>
      <c r="AB10" s="40" t="s">
        <v>38</v>
      </c>
      <c r="AC10" s="8" t="s">
        <v>26</v>
      </c>
    </row>
    <row r="11" spans="1:29" ht="45" customHeight="1" x14ac:dyDescent="0.25">
      <c r="A11" s="37"/>
      <c r="B11" s="37"/>
      <c r="C11" s="37"/>
      <c r="D11" s="37"/>
      <c r="E11" s="40"/>
      <c r="F11" s="6" t="s">
        <v>27</v>
      </c>
      <c r="G11" s="6" t="s">
        <v>27</v>
      </c>
      <c r="H11" s="6" t="s">
        <v>27</v>
      </c>
      <c r="I11" s="6" t="s">
        <v>27</v>
      </c>
      <c r="J11" s="6" t="s">
        <v>27</v>
      </c>
      <c r="K11" s="6" t="s">
        <v>27</v>
      </c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6" t="s">
        <v>27</v>
      </c>
      <c r="U11" s="6" t="s">
        <v>27</v>
      </c>
      <c r="V11" s="6" t="s">
        <v>27</v>
      </c>
      <c r="W11" s="6" t="s">
        <v>27</v>
      </c>
      <c r="X11" s="6" t="s">
        <v>27</v>
      </c>
      <c r="Y11" s="6" t="s">
        <v>27</v>
      </c>
      <c r="Z11" s="9"/>
      <c r="AA11" s="9"/>
      <c r="AB11" s="40"/>
      <c r="AC11" s="10"/>
    </row>
    <row r="12" spans="1:29" ht="45" customHeight="1" x14ac:dyDescent="0.25">
      <c r="A12" s="23">
        <v>1</v>
      </c>
      <c r="B12" s="31" t="s">
        <v>42</v>
      </c>
      <c r="C12" s="31"/>
      <c r="D12" s="29" t="s">
        <v>31</v>
      </c>
      <c r="E12" s="24">
        <v>2</v>
      </c>
      <c r="F12" s="25">
        <v>59469</v>
      </c>
      <c r="G12" s="25">
        <v>62469</v>
      </c>
      <c r="H12" s="25">
        <v>64988.3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>
        <v>2762.9911999999999</v>
      </c>
      <c r="AA12" s="25">
        <v>4.43</v>
      </c>
      <c r="AB12" s="25">
        <v>62308.67</v>
      </c>
      <c r="AC12" s="25">
        <v>124617.3</v>
      </c>
    </row>
    <row r="13" spans="1:29" ht="45" customHeight="1" x14ac:dyDescent="0.25">
      <c r="A13" s="23">
        <v>2</v>
      </c>
      <c r="B13" s="31" t="s">
        <v>43</v>
      </c>
      <c r="C13" s="31"/>
      <c r="D13" s="26" t="s">
        <v>31</v>
      </c>
      <c r="E13" s="27">
        <v>6</v>
      </c>
      <c r="F13" s="28">
        <v>1412.4</v>
      </c>
      <c r="G13" s="28">
        <v>1350</v>
      </c>
      <c r="H13" s="28">
        <v>1575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>
        <v>116.15900000000001</v>
      </c>
      <c r="AA13" s="28">
        <v>8.0299999999999994</v>
      </c>
      <c r="AB13" s="28">
        <v>1445.8</v>
      </c>
      <c r="AC13" s="28">
        <v>8674.7999999999993</v>
      </c>
    </row>
    <row r="14" spans="1:29" ht="45" customHeight="1" x14ac:dyDescent="0.25">
      <c r="A14" s="23">
        <v>3</v>
      </c>
      <c r="B14" s="31" t="s">
        <v>44</v>
      </c>
      <c r="C14" s="31"/>
      <c r="D14" s="26" t="s">
        <v>31</v>
      </c>
      <c r="E14" s="27">
        <v>1</v>
      </c>
      <c r="F14" s="28">
        <v>106662.75</v>
      </c>
      <c r="G14" s="28">
        <v>152342</v>
      </c>
      <c r="H14" s="28">
        <v>160037.68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>
        <v>2885.9616000000001</v>
      </c>
      <c r="AA14" s="28">
        <v>20.66</v>
      </c>
      <c r="AB14" s="28">
        <v>139679.67000000001</v>
      </c>
      <c r="AC14" s="28">
        <v>139679.67000000001</v>
      </c>
    </row>
    <row r="15" spans="1:29" ht="45" customHeight="1" x14ac:dyDescent="0.25">
      <c r="A15" s="23">
        <v>4</v>
      </c>
      <c r="B15" s="31" t="s">
        <v>45</v>
      </c>
      <c r="C15" s="31"/>
      <c r="D15" s="26" t="s">
        <v>31</v>
      </c>
      <c r="E15" s="27">
        <v>1</v>
      </c>
      <c r="F15" s="28">
        <v>303.13</v>
      </c>
      <c r="G15" s="28">
        <v>388</v>
      </c>
      <c r="H15" s="28">
        <v>566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>
        <v>134.15629999999999</v>
      </c>
      <c r="AA15" s="28">
        <v>32.020000000000003</v>
      </c>
      <c r="AB15" s="28">
        <v>419.04</v>
      </c>
      <c r="AC15" s="28">
        <v>419.04</v>
      </c>
    </row>
    <row r="16" spans="1:29" ht="45" customHeight="1" x14ac:dyDescent="0.25">
      <c r="A16" s="23">
        <v>5</v>
      </c>
      <c r="B16" s="31" t="s">
        <v>46</v>
      </c>
      <c r="C16" s="31"/>
      <c r="D16" s="26" t="s">
        <v>40</v>
      </c>
      <c r="E16" s="27">
        <v>70</v>
      </c>
      <c r="F16" s="28">
        <v>76.069999999999993</v>
      </c>
      <c r="G16" s="28">
        <v>79</v>
      </c>
      <c r="H16" s="28">
        <v>101.05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>
        <v>13.4438</v>
      </c>
      <c r="AA16" s="28">
        <v>15.71</v>
      </c>
      <c r="AB16" s="28">
        <v>85.58</v>
      </c>
      <c r="AC16" s="28">
        <v>5990.83</v>
      </c>
    </row>
    <row r="17" spans="1:29" ht="53.25" customHeight="1" x14ac:dyDescent="0.25">
      <c r="A17" s="23">
        <v>6</v>
      </c>
      <c r="B17" s="31" t="s">
        <v>47</v>
      </c>
      <c r="C17" s="31"/>
      <c r="D17" s="26" t="s">
        <v>31</v>
      </c>
      <c r="E17" s="27">
        <v>24</v>
      </c>
      <c r="F17" s="28">
        <v>113.13</v>
      </c>
      <c r="G17" s="28">
        <v>185</v>
      </c>
      <c r="H17" s="28">
        <v>159.22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>
        <v>36.4101</v>
      </c>
      <c r="AA17" s="28">
        <v>23.88</v>
      </c>
      <c r="AB17" s="28">
        <v>152.44999999999999</v>
      </c>
      <c r="AC17" s="28">
        <v>3658.8</v>
      </c>
    </row>
    <row r="18" spans="1:29" ht="48.75" customHeight="1" x14ac:dyDescent="0.25">
      <c r="A18" s="23">
        <v>7</v>
      </c>
      <c r="B18" s="31" t="s">
        <v>48</v>
      </c>
      <c r="C18" s="31"/>
      <c r="D18" s="26" t="s">
        <v>31</v>
      </c>
      <c r="E18" s="27">
        <v>16</v>
      </c>
      <c r="F18" s="28">
        <v>48.8</v>
      </c>
      <c r="G18" s="28">
        <v>99</v>
      </c>
      <c r="H18" s="28">
        <v>61.56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>
        <v>15.160299999999999</v>
      </c>
      <c r="AA18" s="28">
        <v>24.02</v>
      </c>
      <c r="AB18" s="28">
        <v>63.12</v>
      </c>
      <c r="AC18" s="28">
        <v>1009.92</v>
      </c>
    </row>
    <row r="19" spans="1:29" ht="54" customHeight="1" x14ac:dyDescent="0.25">
      <c r="A19" s="23">
        <v>8</v>
      </c>
      <c r="B19" s="31" t="s">
        <v>49</v>
      </c>
      <c r="C19" s="31"/>
      <c r="D19" s="26" t="s">
        <v>40</v>
      </c>
      <c r="E19" s="27">
        <v>100</v>
      </c>
      <c r="F19" s="28">
        <v>4646.72</v>
      </c>
      <c r="G19" s="28">
        <v>3790</v>
      </c>
      <c r="H19" s="28">
        <v>5127.8999999999996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>
        <v>677.67740000000003</v>
      </c>
      <c r="AA19" s="28">
        <v>14.99</v>
      </c>
      <c r="AB19" s="28">
        <v>4521.54</v>
      </c>
      <c r="AC19" s="28">
        <v>452154</v>
      </c>
    </row>
    <row r="20" spans="1:29" ht="45" customHeight="1" x14ac:dyDescent="0.25">
      <c r="A20" s="23">
        <v>9</v>
      </c>
      <c r="B20" s="31" t="s">
        <v>50</v>
      </c>
      <c r="C20" s="31"/>
      <c r="D20" s="26" t="s">
        <v>40</v>
      </c>
      <c r="E20" s="27">
        <v>80</v>
      </c>
      <c r="F20" s="28">
        <v>199</v>
      </c>
      <c r="G20" s="28">
        <v>216</v>
      </c>
      <c r="H20" s="28">
        <v>162.66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>
        <v>27.280999999999999</v>
      </c>
      <c r="AA20" s="28">
        <v>14.17</v>
      </c>
      <c r="AB20" s="28">
        <v>192.53</v>
      </c>
      <c r="AC20" s="28">
        <v>15400.67</v>
      </c>
    </row>
    <row r="21" spans="1:29" ht="61.5" customHeight="1" x14ac:dyDescent="0.25">
      <c r="A21" s="23">
        <v>10</v>
      </c>
      <c r="B21" s="31" t="s">
        <v>51</v>
      </c>
      <c r="C21" s="31"/>
      <c r="D21" s="26" t="s">
        <v>31</v>
      </c>
      <c r="E21" s="27">
        <v>2</v>
      </c>
      <c r="F21" s="28">
        <v>1398.76</v>
      </c>
      <c r="G21" s="28">
        <v>1554</v>
      </c>
      <c r="H21" s="28">
        <v>1733.48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>
        <v>167.50620000000001</v>
      </c>
      <c r="AA21" s="28">
        <v>10.72</v>
      </c>
      <c r="AB21" s="28">
        <v>1562.08</v>
      </c>
      <c r="AC21" s="28">
        <v>3124.16</v>
      </c>
    </row>
    <row r="22" spans="1:29" ht="15.75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B22" s="11" t="s">
        <v>28</v>
      </c>
      <c r="AC22" s="30">
        <f>SUM(AC12:AC21)</f>
        <v>754729.19000000006</v>
      </c>
    </row>
    <row r="23" spans="1:29" ht="39" customHeight="1" x14ac:dyDescent="0.25">
      <c r="A23" s="45" t="s">
        <v>52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</row>
    <row r="24" spans="1:29" ht="1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</row>
    <row r="25" spans="1:29" ht="15" customHeight="1" x14ac:dyDescent="0.25">
      <c r="A25" s="48" t="s">
        <v>53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</row>
    <row r="26" spans="1:29" ht="15" customHeight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ht="15" customHeight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</row>
    <row r="28" spans="1:29" ht="15.75" thickBot="1" x14ac:dyDescent="0.3">
      <c r="A28" s="1"/>
      <c r="B28" s="1"/>
      <c r="C28" s="1"/>
      <c r="D28" s="1"/>
      <c r="E28" s="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9" ht="15.75" thickBot="1" x14ac:dyDescent="0.3">
      <c r="A29" s="50"/>
      <c r="B29" s="51"/>
      <c r="C29" s="51"/>
      <c r="D29" s="1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9" x14ac:dyDescent="0.25">
      <c r="A30" s="52"/>
      <c r="B30" s="53"/>
      <c r="C30" s="53"/>
      <c r="D30" s="14"/>
      <c r="E30" s="1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9" ht="15.75" thickBot="1" x14ac:dyDescent="0.3">
      <c r="A31" s="54" t="s">
        <v>29</v>
      </c>
      <c r="B31" s="55"/>
      <c r="C31" s="55"/>
      <c r="D31" s="16"/>
      <c r="E31" s="1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9" x14ac:dyDescent="0.25">
      <c r="A32" s="56" t="s">
        <v>39</v>
      </c>
      <c r="B32" s="57"/>
      <c r="C32" s="57"/>
      <c r="D32" s="17"/>
      <c r="E32" s="1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6.5" thickBot="1" x14ac:dyDescent="0.3">
      <c r="A33" s="41" t="s">
        <v>30</v>
      </c>
      <c r="B33" s="42"/>
      <c r="C33" s="42"/>
      <c r="D33" s="18"/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3"/>
      <c r="AA33" s="3"/>
      <c r="AB33" s="3"/>
    </row>
    <row r="34" spans="1:28" ht="15.75" x14ac:dyDescent="0.25">
      <c r="A34" s="21"/>
      <c r="B34" s="21"/>
      <c r="C34" s="21"/>
      <c r="D34" s="21"/>
      <c r="E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3"/>
      <c r="AA34" s="3"/>
      <c r="AB34" s="3"/>
    </row>
    <row r="35" spans="1:28" ht="15.75" x14ac:dyDescent="0.25">
      <c r="A35" s="22" t="s">
        <v>0</v>
      </c>
    </row>
  </sheetData>
  <mergeCells count="35">
    <mergeCell ref="AB1:AC1"/>
    <mergeCell ref="AB2:AC2"/>
    <mergeCell ref="B17:C17"/>
    <mergeCell ref="B18:C18"/>
    <mergeCell ref="B20:C20"/>
    <mergeCell ref="B19:C19"/>
    <mergeCell ref="B21:C21"/>
    <mergeCell ref="A33:C33"/>
    <mergeCell ref="A22:Z22"/>
    <mergeCell ref="A23:AC23"/>
    <mergeCell ref="A24:AC24"/>
    <mergeCell ref="A25:AC25"/>
    <mergeCell ref="A26:AC26"/>
    <mergeCell ref="A27:AC27"/>
    <mergeCell ref="A29:C29"/>
    <mergeCell ref="A30:C30"/>
    <mergeCell ref="A31:C31"/>
    <mergeCell ref="A32:C32"/>
    <mergeCell ref="A9:AC9"/>
    <mergeCell ref="A10:A11"/>
    <mergeCell ref="B10:C11"/>
    <mergeCell ref="D10:D11"/>
    <mergeCell ref="E10:E11"/>
    <mergeCell ref="AB10:AB11"/>
    <mergeCell ref="A8:AC8"/>
    <mergeCell ref="A3:AC3"/>
    <mergeCell ref="A6:B6"/>
    <mergeCell ref="C6:AC6"/>
    <mergeCell ref="A7:B7"/>
    <mergeCell ref="C7:AC7"/>
    <mergeCell ref="B14:C14"/>
    <mergeCell ref="B16:C16"/>
    <mergeCell ref="B15:C15"/>
    <mergeCell ref="B12:C12"/>
    <mergeCell ref="B13:C13"/>
  </mergeCells>
  <pageMargins left="0.39370078740157483" right="0.39370078740157483" top="0.39370078740157483" bottom="0.39370078740157483" header="0" footer="0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2025-04-09T09:01:18Z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