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09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4" i="1" l="1"/>
</calcChain>
</file>

<file path=xl/sharedStrings.xml><?xml version="1.0" encoding="utf-8"?>
<sst xmlns="http://schemas.openxmlformats.org/spreadsheetml/2006/main" count="106" uniqueCount="75">
  <si>
    <t xml:space="preserve"> </t>
  </si>
  <si>
    <t>Характеристики объекта закупки</t>
  </si>
  <si>
    <t>№</t>
  </si>
  <si>
    <t>Наименование товара, услуги (работы)</t>
  </si>
  <si>
    <t>Единица измерения</t>
  </si>
  <si>
    <t>Кол-во</t>
  </si>
  <si>
    <t>{Поставщик_4}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</si>
  <si>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</si>
  <si>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</si>
  <si>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</si>
  <si>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</si>
  <si>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</si>
  <si>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</si>
  <si>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</si>
  <si>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</si>
  <si>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</si>
  <si>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</si>
  <si>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</si>
  <si>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</si>
  <si>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</si>
  <si>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</si>
  <si>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</si>
  <si>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</si>
  <si>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</si>
  <si>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</si>
  <si>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Цена (руб.)</t>
  </si>
  <si>
    <t>{Цена_4}</t>
  </si>
  <si>
    <t>{Цена_5}</t>
  </si>
  <si>
    <t>{Цена_6}</t>
  </si>
  <si>
    <t>{Цена_7}</t>
  </si>
  <si>
    <t>{Цена_8}</t>
  </si>
  <si>
    <t>{Цена_9}</t>
  </si>
  <si>
    <t>{Цена_10}</t>
  </si>
  <si>
    <t>{Цена_11}</t>
  </si>
  <si>
    <t>{Цена_12}</t>
  </si>
  <si>
    <t>{Цена_13}</t>
  </si>
  <si>
    <t>{Цена_14}</t>
  </si>
  <si>
    <t>{Цена_15}</t>
  </si>
  <si>
    <t>{Цена_16}</t>
  </si>
  <si>
    <t>{Цена_17}</t>
  </si>
  <si>
    <t>{Цена_18}</t>
  </si>
  <si>
    <t>{Цена_19}</t>
  </si>
  <si>
    <t>{Цена_20}</t>
  </si>
  <si>
    <t>Итого:</t>
  </si>
  <si>
    <t>(должность)</t>
  </si>
  <si>
    <t>(подпись/расшифровка подписи)</t>
  </si>
  <si>
    <t>Поставщик 1</t>
  </si>
  <si>
    <t>Поставщик 2</t>
  </si>
  <si>
    <t>Поставщик 3</t>
  </si>
  <si>
    <t>МУП "ВОРКУТИНСКИЙ ВОДОКАНАЛ"</t>
  </si>
  <si>
    <t>Средняя цена (руб.)</t>
  </si>
  <si>
    <t>* Цены контрактов из ЕИС скорректированы в зависимости от способа осуществления закупки согласно п.3.16 методических рекомендаций Приказа Минэкономразвития № 567 от 02.10.2013.</t>
  </si>
  <si>
    <t xml:space="preserve">/ </t>
  </si>
  <si>
    <t>На поставку комплектующих для системы видеонаблюдения для нужд МУП «Воркутинский водоканал»</t>
  </si>
  <si>
    <t>шт</t>
  </si>
  <si>
    <t>Приложение №2</t>
  </si>
  <si>
    <t>Камера видеонаблюдения (уличная)</t>
  </si>
  <si>
    <t>Камера видеонаблюдения (внутренняя)</t>
  </si>
  <si>
    <t>Видеорегистратор</t>
  </si>
  <si>
    <t>Коммутатор</t>
  </si>
  <si>
    <t>Монтажная коробка</t>
  </si>
  <si>
    <t>Монитор</t>
  </si>
  <si>
    <t xml:space="preserve">Кабель (Бухта)
Витая пара (уличная с тросом)
</t>
  </si>
  <si>
    <t xml:space="preserve">Жесткий диск HDD </t>
  </si>
  <si>
    <t>Точка доступа</t>
  </si>
  <si>
    <t>Усилитель интернета</t>
  </si>
  <si>
    <t>Считыватель</t>
  </si>
  <si>
    <t>Блок питания</t>
  </si>
  <si>
    <t>На основании проведенного анализа рынка и расчетов, НМЦК составляет: 301 238,68 рублей.</t>
  </si>
  <si>
    <t xml:space="preserve">Обоснование начальной (максимальной) цены договора         </t>
  </si>
  <si>
    <t>Метод сопоставимых рыночных цен (анализа рынка) является приоритетным для определения и обоснования начальной (максимальной) цены договора
Расчет выполнен в соответствии с Методическими рекомендациями, утвержденными приказом МЭР РФ от 02.10.2013 №567</t>
  </si>
  <si>
    <t>Используемый метод определения НМЦД
с обоснованием:</t>
  </si>
  <si>
    <t xml:space="preserve">Расчет НМЦД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</si>
  <si>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НМЦД (рын)</t>
  </si>
  <si>
    <t>Дата подготовки обоснования НМЦД:27.02.2025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</si>
</sst>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#########"/>
    <numFmt numFmtId="165" formatCode="#,##0.00\ &quot;₽&quot;"/>
  </numFmts>
  <fonts count="17" x14ac:knownFonts="1">
    <font>
      <sz val="11"/>
      <color theme="1"/>
      <name val="Calibri"/>
      <family val="2"/>
      <scheme val="minor"/>
    </font>
    <font>
      <sz val="11"/>
      <color rgb="FF000000"/>
      <name val="Times New Roman"/>
      <charset val="204"/>
    </font>
    <font>
      <sz val="8"/>
      <color rgb="FF000000"/>
      <name val="Times New Roman"/>
      <charset val="204"/>
    </font>
    <font>
      <sz val="11"/>
      <color rgb="FF000000"/>
      <name val="Calibri"/>
      <charset val="204"/>
    </font>
    <font>
      <sz val="16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sz val="10.8"/>
      <color rgb="FF000000"/>
      <name val="Calibri"/>
      <charset val="204"/>
    </font>
    <font>
      <sz val="9"/>
      <color rgb="FF000000"/>
      <name val="Calibri"/>
      <charset val="204"/>
    </font>
    <font>
      <sz val="10.8"/>
      <color rgb="FF000000"/>
      <name val="Times New Roman"/>
      <charset val="204"/>
    </font>
    <font>
      <sz val="9"/>
      <color rgb="FF000000"/>
      <name val="Times New Roman"/>
      <charset val="20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  <font>
      <sz val="14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Alignment="0"/>
  </cellStyleXfs>
  <cellXfs count="59">
    <xf numFmtId="0" fontId="0" fillId="0" borderId="0" xfId="0"/>
    <xf numFmtId="0" fontId="1" fillId="0" borderId="0" xfId="0" applyFont="1" applyFill="1" applyBorder="1"/>
    <xf numFmtId="2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/>
    <xf numFmtId="2" fontId="1" fillId="0" borderId="0" xfId="0" applyNumberFormat="1" applyFont="1" applyFill="1" applyBorder="1"/>
    <xf numFmtId="2" fontId="1" fillId="0" borderId="1" xfId="0" applyNumberFormat="1" applyFont="1" applyFill="1" applyBorder="1"/>
    <xf numFmtId="164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top" wrapText="1"/>
    </xf>
    <xf numFmtId="2" fontId="1" fillId="0" borderId="2" xfId="0" applyNumberFormat="1" applyFont="1" applyFill="1" applyBorder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/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5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7" fillId="0" borderId="10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2" fontId="5" fillId="0" borderId="14" xfId="0" applyNumberFormat="1" applyFont="1" applyFill="1" applyBorder="1" applyAlignment="1">
      <alignment horizontal="center" vertical="center" wrapText="1"/>
    </xf>
    <xf numFmtId="164" fontId="5" fillId="0" borderId="14" xfId="0" applyNumberFormat="1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165" fontId="5" fillId="0" borderId="14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1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6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8</xdr:row>
      <xdr:rowOff>182245</xdr:rowOff>
    </xdr:from>
    <xdr:to>
      <xdr:col>2</xdr:col>
      <xdr:colOff>99695</xdr:colOff>
      <xdr:row>8</xdr:row>
      <xdr:rowOff>802005</xdr:rowOff>
    </xdr:to>
    <xdr:pic>
      <xdr:nvPicPr>
        <xdr:cNvPr id="6" name="Изображени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895" y="291592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28</xdr:col>
      <xdr:colOff>219075</xdr:colOff>
      <xdr:row>10</xdr:row>
      <xdr:rowOff>85725</xdr:rowOff>
    </xdr:from>
    <xdr:to>
      <xdr:col>28</xdr:col>
      <xdr:colOff>1600835</xdr:colOff>
      <xdr:row>11</xdr:row>
      <xdr:rowOff>42545</xdr:rowOff>
    </xdr:to>
    <xdr:pic>
      <xdr:nvPicPr>
        <xdr:cNvPr id="7" name="Изображени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86000" y="4762500"/>
          <a:ext cx="1400810" cy="5283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25</xdr:col>
      <xdr:colOff>123825</xdr:colOff>
      <xdr:row>10</xdr:row>
      <xdr:rowOff>76200</xdr:rowOff>
    </xdr:from>
    <xdr:to>
      <xdr:col>25</xdr:col>
      <xdr:colOff>1190625</xdr:colOff>
      <xdr:row>11</xdr:row>
      <xdr:rowOff>30480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375975" y="475297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180976</xdr:colOff>
      <xdr:row>10</xdr:row>
      <xdr:rowOff>152399</xdr:rowOff>
    </xdr:from>
    <xdr:to>
      <xdr:col>26</xdr:col>
      <xdr:colOff>1362076</xdr:colOff>
      <xdr:row>11</xdr:row>
      <xdr:rowOff>37464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804726" y="4829174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6"/>
  <sheetViews>
    <sheetView tabSelected="1" view="pageBreakPreview" topLeftCell="A22" zoomScale="80" zoomScaleSheetLayoutView="80" workbookViewId="0">
      <selection activeCell="E30" sqref="E30"/>
    </sheetView>
  </sheetViews>
  <sheetFormatPr defaultColWidth="9" defaultRowHeight="15" x14ac:dyDescent="0.25"/>
  <cols>
    <col min="1" max="1" width="7.85546875" style="3" customWidth="1"/>
    <col min="2" max="2" width="20.85546875" style="3" customWidth="1"/>
    <col min="3" max="3" width="17.85546875" style="3" customWidth="1"/>
    <col min="4" max="4" width="12.7109375" style="3" customWidth="1"/>
    <col min="5" max="5" width="11.7109375" style="3" customWidth="1"/>
    <col min="6" max="8" width="22" style="13" customWidth="1"/>
    <col min="9" max="25" width="22" style="13" hidden="1" customWidth="1"/>
    <col min="26" max="26" width="20.5703125" style="13" customWidth="1"/>
    <col min="27" max="27" width="23" style="13" customWidth="1"/>
    <col min="28" max="28" width="15.140625" style="13" customWidth="1"/>
    <col min="29" max="29" width="27.7109375" style="3" customWidth="1"/>
    <col min="30" max="30" width="18.42578125" style="3" customWidth="1"/>
    <col min="31" max="1024" width="9.140625" style="3" customWidth="1"/>
    <col min="1025" max="16384" width="9" style="3"/>
  </cols>
  <sheetData>
    <row r="1" spans="1:29" ht="27.75" customHeight="1" x14ac:dyDescent="0.3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6" t="s">
        <v>55</v>
      </c>
      <c r="AB1" s="36"/>
      <c r="AC1" s="36"/>
    </row>
    <row r="2" spans="1:29" ht="15" customHeight="1" x14ac:dyDescent="0.25">
      <c r="A2" s="1"/>
      <c r="B2" s="1"/>
      <c r="C2" s="1"/>
      <c r="D2" s="1"/>
      <c r="E2" s="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9" ht="36" customHeight="1" x14ac:dyDescent="0.3">
      <c r="A3" s="54" t="s">
        <v>69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</row>
    <row r="4" spans="1:29" ht="15" customHeight="1" x14ac:dyDescent="0.3">
      <c r="A4" s="1"/>
      <c r="B4" s="1"/>
      <c r="C4" s="56" t="s">
        <v>53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</row>
    <row r="5" spans="1:29" x14ac:dyDescent="0.25">
      <c r="A5" s="1"/>
      <c r="B5" s="1"/>
      <c r="C5" s="1"/>
      <c r="D5" s="1"/>
      <c r="E5" s="1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5"/>
      <c r="AA5" s="4"/>
      <c r="AB5" s="4"/>
    </row>
    <row r="6" spans="1:29" ht="24.75" customHeight="1" x14ac:dyDescent="0.25">
      <c r="A6" s="49" t="s">
        <v>1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</row>
    <row r="7" spans="1:29" ht="42" customHeight="1" x14ac:dyDescent="0.25">
      <c r="A7" s="49" t="s">
        <v>71</v>
      </c>
      <c r="B7" s="49"/>
      <c r="C7" s="55" t="s">
        <v>70</v>
      </c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</row>
    <row r="8" spans="1:29" ht="43.5" customHeight="1" x14ac:dyDescent="0.25">
      <c r="A8" s="51" t="s">
        <v>49</v>
      </c>
      <c r="B8" s="52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53"/>
    </row>
    <row r="9" spans="1:29" ht="125.25" customHeight="1" x14ac:dyDescent="0.25">
      <c r="A9" s="48" t="s">
        <v>72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</row>
    <row r="10" spans="1:29" ht="30" customHeight="1" x14ac:dyDescent="0.25">
      <c r="A10" s="49" t="s">
        <v>2</v>
      </c>
      <c r="B10" s="49" t="s">
        <v>3</v>
      </c>
      <c r="C10" s="49"/>
      <c r="D10" s="49" t="s">
        <v>4</v>
      </c>
      <c r="E10" s="50" t="s">
        <v>5</v>
      </c>
      <c r="F10" s="6" t="s">
        <v>46</v>
      </c>
      <c r="G10" s="6" t="s">
        <v>47</v>
      </c>
      <c r="H10" s="6" t="s">
        <v>48</v>
      </c>
      <c r="I10" s="6" t="s">
        <v>6</v>
      </c>
      <c r="J10" s="6" t="s">
        <v>7</v>
      </c>
      <c r="K10" s="6" t="s">
        <v>8</v>
      </c>
      <c r="L10" s="6" t="s">
        <v>9</v>
      </c>
      <c r="M10" s="6" t="s">
        <v>10</v>
      </c>
      <c r="N10" s="6" t="s">
        <v>11</v>
      </c>
      <c r="O10" s="6" t="s">
        <v>12</v>
      </c>
      <c r="P10" s="6" t="s">
        <v>13</v>
      </c>
      <c r="Q10" s="6" t="s">
        <v>14</v>
      </c>
      <c r="R10" s="6" t="s">
        <v>15</v>
      </c>
      <c r="S10" s="6" t="s">
        <v>16</v>
      </c>
      <c r="T10" s="6" t="s">
        <v>17</v>
      </c>
      <c r="U10" s="6" t="s">
        <v>18</v>
      </c>
      <c r="V10" s="6" t="s">
        <v>19</v>
      </c>
      <c r="W10" s="6" t="s">
        <v>20</v>
      </c>
      <c r="X10" s="6" t="s">
        <v>21</v>
      </c>
      <c r="Y10" s="6" t="s">
        <v>22</v>
      </c>
      <c r="Z10" s="7" t="s">
        <v>23</v>
      </c>
      <c r="AA10" s="7" t="s">
        <v>24</v>
      </c>
      <c r="AB10" s="50" t="s">
        <v>50</v>
      </c>
      <c r="AC10" s="8" t="s">
        <v>73</v>
      </c>
    </row>
    <row r="11" spans="1:29" ht="45" customHeight="1" x14ac:dyDescent="0.25">
      <c r="A11" s="49"/>
      <c r="B11" s="49"/>
      <c r="C11" s="49"/>
      <c r="D11" s="49"/>
      <c r="E11" s="50"/>
      <c r="F11" s="6" t="s">
        <v>25</v>
      </c>
      <c r="G11" s="6" t="s">
        <v>25</v>
      </c>
      <c r="H11" s="6" t="s">
        <v>25</v>
      </c>
      <c r="I11" s="6" t="s">
        <v>25</v>
      </c>
      <c r="J11" s="6" t="s">
        <v>25</v>
      </c>
      <c r="K11" s="6" t="s">
        <v>25</v>
      </c>
      <c r="L11" s="6" t="s">
        <v>25</v>
      </c>
      <c r="M11" s="6" t="s">
        <v>25</v>
      </c>
      <c r="N11" s="6" t="s">
        <v>25</v>
      </c>
      <c r="O11" s="6" t="s">
        <v>25</v>
      </c>
      <c r="P11" s="6" t="s">
        <v>25</v>
      </c>
      <c r="Q11" s="6" t="s">
        <v>25</v>
      </c>
      <c r="R11" s="6" t="s">
        <v>25</v>
      </c>
      <c r="S11" s="6" t="s">
        <v>25</v>
      </c>
      <c r="T11" s="6" t="s">
        <v>25</v>
      </c>
      <c r="U11" s="6" t="s">
        <v>25</v>
      </c>
      <c r="V11" s="6" t="s">
        <v>25</v>
      </c>
      <c r="W11" s="6" t="s">
        <v>25</v>
      </c>
      <c r="X11" s="6" t="s">
        <v>25</v>
      </c>
      <c r="Y11" s="6" t="s">
        <v>25</v>
      </c>
      <c r="Z11" s="9"/>
      <c r="AA11" s="9"/>
      <c r="AB11" s="50"/>
      <c r="AC11" s="10"/>
    </row>
    <row r="12" spans="1:29" ht="45" customHeight="1" x14ac:dyDescent="0.25">
      <c r="A12" s="26">
        <v>1</v>
      </c>
      <c r="B12" s="57" t="s">
        <v>56</v>
      </c>
      <c r="C12" s="58"/>
      <c r="D12" s="29" t="s">
        <v>54</v>
      </c>
      <c r="E12" s="27">
        <v>14</v>
      </c>
      <c r="F12" s="28">
        <v>8220</v>
      </c>
      <c r="G12" s="28">
        <v>9373</v>
      </c>
      <c r="H12" s="28">
        <v>9783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0">
        <v>810.39</v>
      </c>
      <c r="AA12" s="30">
        <v>8.8800000000000008</v>
      </c>
      <c r="AB12" s="27">
        <v>9125.33</v>
      </c>
      <c r="AC12" s="31">
        <v>127754.62</v>
      </c>
    </row>
    <row r="13" spans="1:29" ht="45" customHeight="1" x14ac:dyDescent="0.25">
      <c r="A13" s="26">
        <v>2</v>
      </c>
      <c r="B13" s="57" t="s">
        <v>57</v>
      </c>
      <c r="C13" s="58"/>
      <c r="D13" s="29" t="s">
        <v>54</v>
      </c>
      <c r="E13" s="27">
        <v>2</v>
      </c>
      <c r="F13" s="28">
        <v>6745</v>
      </c>
      <c r="G13" s="28">
        <v>6066</v>
      </c>
      <c r="H13" s="28">
        <v>6090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>
        <v>385.27</v>
      </c>
      <c r="AA13" s="28">
        <v>6.12</v>
      </c>
      <c r="AB13" s="28">
        <v>6300.33</v>
      </c>
      <c r="AC13" s="28">
        <v>12600.66</v>
      </c>
    </row>
    <row r="14" spans="1:29" ht="45" customHeight="1" x14ac:dyDescent="0.25">
      <c r="A14" s="26">
        <v>3</v>
      </c>
      <c r="B14" s="57" t="s">
        <v>58</v>
      </c>
      <c r="C14" s="58"/>
      <c r="D14" s="29" t="s">
        <v>54</v>
      </c>
      <c r="E14" s="27">
        <v>1</v>
      </c>
      <c r="F14" s="28">
        <v>42457</v>
      </c>
      <c r="G14" s="28">
        <v>37572</v>
      </c>
      <c r="H14" s="28">
        <v>56681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>
        <v>9927.56</v>
      </c>
      <c r="AA14" s="28">
        <v>21.79</v>
      </c>
      <c r="AB14" s="28">
        <v>45570</v>
      </c>
      <c r="AC14" s="28">
        <v>45570</v>
      </c>
    </row>
    <row r="15" spans="1:29" ht="45" customHeight="1" x14ac:dyDescent="0.25">
      <c r="A15" s="26">
        <v>4</v>
      </c>
      <c r="B15" s="57" t="s">
        <v>59</v>
      </c>
      <c r="C15" s="58"/>
      <c r="D15" s="29" t="s">
        <v>54</v>
      </c>
      <c r="E15" s="27">
        <v>2</v>
      </c>
      <c r="F15" s="28">
        <v>5499</v>
      </c>
      <c r="G15" s="28">
        <v>5942</v>
      </c>
      <c r="H15" s="28">
        <v>6063</v>
      </c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>
        <v>296.92</v>
      </c>
      <c r="AA15" s="28">
        <v>5.09</v>
      </c>
      <c r="AB15" s="28">
        <v>5834.67</v>
      </c>
      <c r="AC15" s="28">
        <v>11669.34</v>
      </c>
    </row>
    <row r="16" spans="1:29" ht="45" customHeight="1" x14ac:dyDescent="0.25">
      <c r="A16" s="26">
        <v>5</v>
      </c>
      <c r="B16" s="57" t="s">
        <v>60</v>
      </c>
      <c r="C16" s="58"/>
      <c r="D16" s="29" t="s">
        <v>54</v>
      </c>
      <c r="E16" s="27">
        <v>16</v>
      </c>
      <c r="F16" s="28">
        <v>561</v>
      </c>
      <c r="G16" s="28">
        <v>440</v>
      </c>
      <c r="H16" s="28">
        <v>480</v>
      </c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>
        <v>61.64</v>
      </c>
      <c r="AA16" s="28">
        <v>12.49</v>
      </c>
      <c r="AB16" s="28">
        <v>493</v>
      </c>
      <c r="AC16" s="28">
        <v>7898.72</v>
      </c>
    </row>
    <row r="17" spans="1:31" ht="45" customHeight="1" x14ac:dyDescent="0.25">
      <c r="A17" s="26">
        <v>6</v>
      </c>
      <c r="B17" s="57" t="s">
        <v>61</v>
      </c>
      <c r="C17" s="58"/>
      <c r="D17" s="29" t="s">
        <v>54</v>
      </c>
      <c r="E17" s="27">
        <v>1</v>
      </c>
      <c r="F17" s="28">
        <v>15999</v>
      </c>
      <c r="G17" s="28">
        <v>16548</v>
      </c>
      <c r="H17" s="28">
        <v>19886</v>
      </c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>
        <v>2103.66</v>
      </c>
      <c r="AA17" s="28">
        <v>12.04</v>
      </c>
      <c r="AB17" s="28">
        <v>17477.669999999998</v>
      </c>
      <c r="AC17" s="28">
        <v>17477.669999999998</v>
      </c>
    </row>
    <row r="18" spans="1:31" ht="44.25" customHeight="1" x14ac:dyDescent="0.25">
      <c r="A18" s="26">
        <v>7</v>
      </c>
      <c r="B18" s="57" t="s">
        <v>62</v>
      </c>
      <c r="C18" s="58"/>
      <c r="D18" s="29" t="s">
        <v>54</v>
      </c>
      <c r="E18" s="27">
        <v>3</v>
      </c>
      <c r="F18" s="28">
        <v>12554</v>
      </c>
      <c r="G18" s="28">
        <v>11688</v>
      </c>
      <c r="H18" s="28">
        <v>14901</v>
      </c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>
        <v>1662.41</v>
      </c>
      <c r="AA18" s="28">
        <v>12.74</v>
      </c>
      <c r="AB18" s="28">
        <v>13047.67</v>
      </c>
      <c r="AC18" s="28">
        <v>39143.01</v>
      </c>
    </row>
    <row r="19" spans="1:31" ht="45" customHeight="1" x14ac:dyDescent="0.25">
      <c r="A19" s="26">
        <v>8</v>
      </c>
      <c r="B19" s="57" t="s">
        <v>63</v>
      </c>
      <c r="C19" s="58"/>
      <c r="D19" s="29" t="s">
        <v>54</v>
      </c>
      <c r="E19" s="27">
        <v>1</v>
      </c>
      <c r="F19" s="28">
        <v>16390</v>
      </c>
      <c r="G19" s="28">
        <v>14900</v>
      </c>
      <c r="H19" s="28">
        <v>17910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>
        <v>1505.02</v>
      </c>
      <c r="AA19" s="28">
        <v>9.18</v>
      </c>
      <c r="AB19" s="28">
        <v>16400</v>
      </c>
      <c r="AC19" s="28">
        <v>16400</v>
      </c>
    </row>
    <row r="20" spans="1:31" ht="45" customHeight="1" x14ac:dyDescent="0.25">
      <c r="A20" s="26">
        <v>9</v>
      </c>
      <c r="B20" s="57" t="s">
        <v>64</v>
      </c>
      <c r="C20" s="58"/>
      <c r="D20" s="29" t="s">
        <v>54</v>
      </c>
      <c r="E20" s="27">
        <v>1</v>
      </c>
      <c r="F20" s="28">
        <v>4200</v>
      </c>
      <c r="G20" s="28">
        <v>4900</v>
      </c>
      <c r="H20" s="28">
        <v>4234</v>
      </c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>
        <v>394.69</v>
      </c>
      <c r="AA20" s="28">
        <v>8.8800000000000008</v>
      </c>
      <c r="AB20" s="28">
        <v>4444.67</v>
      </c>
      <c r="AC20" s="28">
        <v>4444.67</v>
      </c>
    </row>
    <row r="21" spans="1:31" ht="51" customHeight="1" x14ac:dyDescent="0.25">
      <c r="A21" s="26">
        <v>10</v>
      </c>
      <c r="B21" s="57" t="s">
        <v>65</v>
      </c>
      <c r="C21" s="58"/>
      <c r="D21" s="29" t="s">
        <v>54</v>
      </c>
      <c r="E21" s="27">
        <v>1</v>
      </c>
      <c r="F21" s="28">
        <v>6960</v>
      </c>
      <c r="G21" s="28">
        <v>7860</v>
      </c>
      <c r="H21" s="28">
        <v>7900</v>
      </c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>
        <v>531.53</v>
      </c>
      <c r="AA21" s="28">
        <v>7.02</v>
      </c>
      <c r="AB21" s="28">
        <v>7573.33</v>
      </c>
      <c r="AC21" s="28">
        <v>7573.33</v>
      </c>
    </row>
    <row r="22" spans="1:31" ht="45" customHeight="1" x14ac:dyDescent="0.25">
      <c r="A22" s="26">
        <v>11</v>
      </c>
      <c r="B22" s="57" t="s">
        <v>66</v>
      </c>
      <c r="C22" s="58"/>
      <c r="D22" s="29" t="s">
        <v>54</v>
      </c>
      <c r="E22" s="27">
        <v>2</v>
      </c>
      <c r="F22" s="28">
        <v>2488</v>
      </c>
      <c r="G22" s="28">
        <v>2293</v>
      </c>
      <c r="H22" s="28">
        <v>2639</v>
      </c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>
        <v>173.46</v>
      </c>
      <c r="AA22" s="28">
        <v>7.01</v>
      </c>
      <c r="AB22" s="28">
        <v>2473.33</v>
      </c>
      <c r="AC22" s="28">
        <v>4946.66</v>
      </c>
    </row>
    <row r="23" spans="1:31" ht="52.5" customHeight="1" x14ac:dyDescent="0.25">
      <c r="A23" s="11">
        <v>12</v>
      </c>
      <c r="B23" s="39" t="s">
        <v>67</v>
      </c>
      <c r="C23" s="39"/>
      <c r="D23" s="25" t="s">
        <v>54</v>
      </c>
      <c r="E23" s="12">
        <v>2</v>
      </c>
      <c r="F23" s="28">
        <v>2923</v>
      </c>
      <c r="G23" s="28">
        <v>3257</v>
      </c>
      <c r="H23" s="28">
        <v>2460</v>
      </c>
      <c r="I23" s="28" t="s">
        <v>26</v>
      </c>
      <c r="J23" s="28" t="s">
        <v>27</v>
      </c>
      <c r="K23" s="28" t="s">
        <v>28</v>
      </c>
      <c r="L23" s="28" t="s">
        <v>29</v>
      </c>
      <c r="M23" s="28" t="s">
        <v>30</v>
      </c>
      <c r="N23" s="28" t="s">
        <v>31</v>
      </c>
      <c r="O23" s="28" t="s">
        <v>32</v>
      </c>
      <c r="P23" s="28" t="s">
        <v>33</v>
      </c>
      <c r="Q23" s="28" t="s">
        <v>34</v>
      </c>
      <c r="R23" s="28" t="s">
        <v>35</v>
      </c>
      <c r="S23" s="28" t="s">
        <v>36</v>
      </c>
      <c r="T23" s="28" t="s">
        <v>37</v>
      </c>
      <c r="U23" s="28" t="s">
        <v>38</v>
      </c>
      <c r="V23" s="28" t="s">
        <v>39</v>
      </c>
      <c r="W23" s="28" t="s">
        <v>40</v>
      </c>
      <c r="X23" s="28" t="s">
        <v>41</v>
      </c>
      <c r="Y23" s="28" t="s">
        <v>42</v>
      </c>
      <c r="Z23" s="28">
        <v>400.23</v>
      </c>
      <c r="AA23" s="28">
        <v>13.9</v>
      </c>
      <c r="AB23" s="28">
        <v>2880</v>
      </c>
      <c r="AC23" s="28">
        <v>5760</v>
      </c>
      <c r="AD23" s="13"/>
      <c r="AE23" s="13"/>
    </row>
    <row r="24" spans="1:31" x14ac:dyDescent="0.2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B24" s="11" t="s">
        <v>43</v>
      </c>
      <c r="AC24" s="6">
        <f>SUM(AC12:AC23)</f>
        <v>301238.68</v>
      </c>
    </row>
    <row r="25" spans="1:31" ht="39" customHeight="1" x14ac:dyDescent="0.25">
      <c r="A25" s="41" t="s">
        <v>68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3"/>
    </row>
    <row r="26" spans="1:31" ht="15" customHeight="1" x14ac:dyDescent="0.25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</row>
    <row r="27" spans="1:31" ht="15" customHeight="1" x14ac:dyDescent="0.25">
      <c r="A27" s="45" t="s">
        <v>74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</row>
    <row r="28" spans="1:31" ht="15" customHeight="1" x14ac:dyDescent="0.25">
      <c r="A28" s="47" t="s">
        <v>51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</row>
    <row r="29" spans="1:31" ht="15" customHeight="1" thickBot="1" x14ac:dyDescent="0.3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</row>
    <row r="30" spans="1:31" x14ac:dyDescent="0.25">
      <c r="A30" s="23"/>
      <c r="B30" s="24"/>
      <c r="C30" s="24"/>
      <c r="D30" s="1"/>
      <c r="E30" s="1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34" t="s">
        <v>52</v>
      </c>
      <c r="AB30" s="35"/>
      <c r="AC30" s="35"/>
    </row>
    <row r="31" spans="1:31" ht="15.75" thickBot="1" x14ac:dyDescent="0.3">
      <c r="A31" s="32" t="s">
        <v>44</v>
      </c>
      <c r="B31" s="33"/>
      <c r="C31" s="33"/>
      <c r="D31" s="14"/>
      <c r="E31" s="15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7" t="s">
        <v>45</v>
      </c>
      <c r="AB31" s="38"/>
      <c r="AC31" s="38"/>
    </row>
    <row r="32" spans="1:31" x14ac:dyDescent="0.25">
      <c r="D32" s="16"/>
      <c r="E32" s="15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x14ac:dyDescent="0.25">
      <c r="D33" s="17"/>
      <c r="E33" s="15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5.75" x14ac:dyDescent="0.25">
      <c r="D34" s="18"/>
      <c r="E34" s="19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3"/>
      <c r="AA34" s="3"/>
      <c r="AB34" s="3"/>
    </row>
    <row r="35" spans="1:28" ht="15.75" x14ac:dyDescent="0.25">
      <c r="A35" s="21"/>
      <c r="B35" s="21"/>
      <c r="C35" s="21"/>
      <c r="D35" s="21"/>
      <c r="E35" s="19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3"/>
      <c r="AA35" s="3"/>
      <c r="AB35" s="3"/>
    </row>
    <row r="36" spans="1:28" ht="15.75" x14ac:dyDescent="0.25">
      <c r="A36" s="22" t="s">
        <v>0</v>
      </c>
    </row>
  </sheetData>
  <mergeCells count="35">
    <mergeCell ref="B22:C22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AB10:AB11"/>
    <mergeCell ref="A8:AC8"/>
    <mergeCell ref="A3:AC3"/>
    <mergeCell ref="A6:B6"/>
    <mergeCell ref="C6:AC6"/>
    <mergeCell ref="A7:B7"/>
    <mergeCell ref="C7:AC7"/>
    <mergeCell ref="C4:AB4"/>
    <mergeCell ref="A31:C31"/>
    <mergeCell ref="AA30:AC30"/>
    <mergeCell ref="AA1:AC1"/>
    <mergeCell ref="AA31:AC31"/>
    <mergeCell ref="B23:C23"/>
    <mergeCell ref="A24:Z24"/>
    <mergeCell ref="A25:AC25"/>
    <mergeCell ref="A26:AC26"/>
    <mergeCell ref="A27:AC27"/>
    <mergeCell ref="A28:AC28"/>
    <mergeCell ref="A29:AC29"/>
    <mergeCell ref="A9:AC9"/>
    <mergeCell ref="A10:A11"/>
    <mergeCell ref="B10:C11"/>
    <mergeCell ref="D10:D11"/>
    <mergeCell ref="E10:E11"/>
  </mergeCells>
  <pageMargins left="0.39370078740157483" right="0.39370078740157483" top="0.39370078740157483" bottom="0.39370078740157483" header="0" footer="0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2025-03-01T16:08:17Z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