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КАМАЗ КОМПАС\"/>
    </mc:Choice>
  </mc:AlternateContent>
  <bookViews>
    <workbookView xWindow="0" yWindow="0" windowWidth="15360" windowHeight="765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<sst xmlns="http://schemas.openxmlformats.org/spreadsheetml/2006/main" count="26" uniqueCount="26">
  <si>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</si>
  <si>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</si>
  <si>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</si>
  <si>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</si>
  <si>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</si>
  <si>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</si>
  <si>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</si>
  <si>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</si>
  <si>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</si>
  <si>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</si>
  <si>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</si>
  <si>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</si>
  <si>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</si>
  <si>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</si>
  <si>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</si>
  <si>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</si>
  <si>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</si>
  <si>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</si>
  <si>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</si>
  <si>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шт.</t>
  </si>
  <si>
    <t>в соответствии с Техническим заданием</t>
  </si>
  <si>
    <t>Основыне характеристи объекта закупки</t>
  </si>
  <si>
    <t>Расчет составила______________/Хазыкова С.А./</t>
  </si>
  <si>
    <t xml:space="preserve">Приложение № 1
к аукциону в электронной форме 
от «18» февраля 2025 г. </t>
  </si>
  <si>
    <t>Обоснование начальной (максимальной) цены Договора на оказание услуг финансовой аренды (лизинга) грузового автомобиля  Камаз КОМПАС 43089-44511-VA фургон изотермический (или эквивалент)</t>
  </si>
  <si>
    <t>Грузовой автомобиль Камаз Компас 43089-44511-VA фургон изотермический (или эквивалент)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</si>
</sst>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B5" sqref="B5"/>
    </sheetView>
  </sheetViews>
  <sheetFormatPr defaultColWidth="9.140625" defaultRowHeight="12.75" x14ac:dyDescent="0.2"/>
  <cols>
    <col min="1" max="1" width="3.140625" style="1" bestFit="1" customWidth="1"/>
    <col min="2" max="2" width="16.42578125" style="1" customWidth="1"/>
    <col min="3" max="3" width="14.140625" style="1" customWidth="1"/>
    <col min="4" max="4" width="5.85546875" style="1" bestFit="1" customWidth="1"/>
    <col min="5" max="5" width="7.140625" style="1" customWidth="1"/>
    <col min="6" max="6" width="13.140625" style="1" customWidth="1"/>
    <col min="7" max="7" width="14" style="1" customWidth="1"/>
    <col min="8" max="8" width="13.7109375" style="1" customWidth="1"/>
    <col min="9" max="10" width="15.85546875" style="1" hidden="1" customWidth="1"/>
    <col min="11" max="11" width="13.85546875" style="1" customWidth="1"/>
    <col min="12" max="12" width="15.140625" style="1" customWidth="1"/>
    <col min="13" max="13" width="12.42578125" style="1" customWidth="1"/>
    <col min="14" max="14" width="12.7109375" style="1" customWidth="1"/>
    <col min="15" max="15" width="15.140625" style="1" customWidth="1"/>
    <col min="16" max="16384" width="9.140625" style="1"/>
  </cols>
  <sheetData>
    <row r="1" spans="1:15" ht="67.5" customHeight="1" x14ac:dyDescent="0.2">
      <c r="K1" s="29" t="s">
        <v>23</v>
      </c>
      <c r="L1" s="28"/>
      <c r="M1" s="28"/>
      <c r="N1" s="28"/>
      <c r="O1" s="28"/>
    </row>
    <row r="2" spans="1:15" ht="39" customHeight="1" x14ac:dyDescent="0.2">
      <c r="A2" s="30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61.5" customHeight="1" x14ac:dyDescent="0.2">
      <c r="A3" s="32" t="s">
        <v>0</v>
      </c>
      <c r="B3" s="32" t="s">
        <v>1</v>
      </c>
      <c r="C3" s="32" t="s">
        <v>21</v>
      </c>
      <c r="D3" s="32" t="s">
        <v>2</v>
      </c>
      <c r="E3" s="32" t="s">
        <v>3</v>
      </c>
      <c r="F3" s="32" t="s">
        <v>4</v>
      </c>
      <c r="G3" s="32"/>
      <c r="H3" s="32"/>
      <c r="I3" s="2"/>
      <c r="J3" s="2"/>
      <c r="K3" s="33" t="s">
        <v>5</v>
      </c>
      <c r="L3" s="33"/>
      <c r="M3" s="33"/>
      <c r="N3" s="34" t="s">
        <v>6</v>
      </c>
      <c r="O3" s="34"/>
    </row>
    <row r="4" spans="1:15" ht="144" customHeight="1" x14ac:dyDescent="0.2">
      <c r="A4" s="32"/>
      <c r="B4" s="32"/>
      <c r="C4" s="32"/>
      <c r="D4" s="32"/>
      <c r="E4" s="32"/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3" t="s">
        <v>15</v>
      </c>
      <c r="O4" s="3" t="s">
        <v>16</v>
      </c>
    </row>
    <row r="5" spans="1:15" s="4" customFormat="1" ht="126.75" customHeight="1" x14ac:dyDescent="0.25">
      <c r="A5" s="5">
        <v>1</v>
      </c>
      <c r="B5" s="25" t="s">
        <v>25</v>
      </c>
      <c r="C5" s="24" t="s">
        <v>20</v>
      </c>
      <c r="D5" s="23" t="s">
        <v>19</v>
      </c>
      <c r="E5" s="6">
        <v>1</v>
      </c>
      <c r="F5" s="26">
        <v>9096042.2400000002</v>
      </c>
      <c r="G5" s="10">
        <v>9086905</v>
      </c>
      <c r="H5" s="10">
        <v>8990364.9600000009</v>
      </c>
      <c r="I5" s="10"/>
      <c r="J5" s="10"/>
      <c r="K5" s="10">
        <f t="shared" ref="K5" si="0">AVERAGE(F5:H5)</f>
        <v>9057770.7333333343</v>
      </c>
      <c r="L5" s="12">
        <f t="shared" ref="L5" si="1">SQRT(((SUM((POWER(H5-K5,2)),(POWER(G5-K5,2)),(POWER(F5-K5,2)))/(COLUMNS(F5:H5)-1))))</f>
        <v>58553.616435732489</v>
      </c>
      <c r="M5" s="12">
        <f t="shared" ref="M5" si="2">L5/K5*100</f>
        <v>0.64644621904869382</v>
      </c>
      <c r="N5" s="13">
        <f t="shared" ref="N5" si="3">K5</f>
        <v>9057770.7333333343</v>
      </c>
      <c r="O5" s="13">
        <f t="shared" ref="O5" si="4">N5*E5</f>
        <v>9057770.7333333343</v>
      </c>
    </row>
    <row r="6" spans="1:15" s="4" customFormat="1" ht="24.75" customHeight="1" x14ac:dyDescent="0.25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9057770.7333333343</v>
      </c>
    </row>
    <row r="7" spans="1:15" s="4" customFormat="1" ht="21" customHeight="1" x14ac:dyDescent="0.25">
      <c r="A7" s="5"/>
    </row>
    <row r="8" spans="1:15" ht="15.75" customHeight="1" x14ac:dyDescent="0.2">
      <c r="A8" s="27" t="s">
        <v>17</v>
      </c>
      <c r="B8" s="27"/>
      <c r="C8" s="27"/>
      <c r="D8" s="27"/>
      <c r="E8" s="27"/>
      <c r="F8" s="27"/>
      <c r="G8" s="27"/>
      <c r="H8" s="27"/>
      <c r="I8" s="14"/>
      <c r="J8" s="14"/>
      <c r="K8" s="13">
        <f>O6</f>
        <v>9057770.7333333343</v>
      </c>
      <c r="L8" s="15" t="s">
        <v>18</v>
      </c>
      <c r="M8" s="15"/>
      <c r="N8" s="15"/>
      <c r="O8" s="16"/>
    </row>
    <row r="9" spans="1:15" ht="15.75" x14ac:dyDescent="0.25">
      <c r="A9" s="28"/>
      <c r="B9" s="28"/>
      <c r="C9" s="28"/>
      <c r="D9" s="28"/>
      <c r="E9" s="17"/>
      <c r="F9" s="18"/>
      <c r="G9" s="19"/>
      <c r="H9" s="20"/>
      <c r="I9" s="20"/>
      <c r="J9" s="20"/>
      <c r="K9" s="21"/>
      <c r="L9" s="21"/>
      <c r="M9" s="21"/>
      <c r="N9" s="21"/>
      <c r="O9" s="21"/>
    </row>
    <row r="10" spans="1:15" ht="15.75" x14ac:dyDescent="0.25">
      <c r="A10" s="17"/>
      <c r="B10" s="17" t="s">
        <v>22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.7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3" spans="1:15" x14ac:dyDescent="0.2">
      <c r="K13" s="22"/>
    </row>
  </sheetData>
  <mergeCells count="12">
    <mergeCell ref="A8:H8"/>
    <mergeCell ref="A9:D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Светлана</cp:lastModifiedBy>
  <cp:revision>3</cp:revision>
  <cp:lastPrinted>2025-02-18T05:29:05Z</cp:lastPrinted>
  <dcterms:created xsi:type="dcterms:W3CDTF">2014-05-19T23:28:21Z</dcterms:created>
  <dcterms:modified xsi:type="dcterms:W3CDTF">2025-02-18T15:14:25Z</dcterms:modified>
</cp:coreProperties>
</file>