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1235"/>
  </bookViews>
  <sheets>
    <sheet name="Лист1" sheetId="1" r:id="rId1"/>
  </sheets>
  <definedNames>
    <definedName name="OLE_LINK11" localSheetId="0">Лист1!#REF!</definedName>
    <definedName name="_xlnm.Print_Area" localSheetId="0">Лист1!$A$1:$L$13</definedName>
  </definedNames>
  <calcPr calcId="144525"/>
</workbook>
</file>

<file path=xl/calcChain.xml><?xml version="1.0" encoding="utf-8"?>
<calcChain xmlns="http://schemas.openxmlformats.org/spreadsheetml/2006/main">
  <c r="L11" i="1" l="1"/>
  <c r="K9" i="1"/>
  <c r="L9" i="1" s="1"/>
  <c r="K10" i="1"/>
  <c r="L10" i="1" s="1"/>
  <c r="K5" i="1" l="1"/>
  <c r="L5" i="1" s="1"/>
  <c r="K6" i="1"/>
  <c r="L6" i="1" s="1"/>
  <c r="K7" i="1"/>
  <c r="L7" i="1" s="1"/>
  <c r="K8" i="1" l="1"/>
  <c r="L8" i="1" s="1"/>
</calcChain>
</file>

<file path=xl/sharedStrings.xml><?xml version="1.0" encoding="utf-8"?>
<sst xmlns="http://schemas.openxmlformats.org/spreadsheetml/2006/main" count="28" uniqueCount="23">
  <si>
    <t>Источник информации</t>
  </si>
  <si>
    <t>ИТОГО</t>
  </si>
  <si>
    <t>№</t>
  </si>
  <si>
    <t>Наименование</t>
  </si>
  <si>
    <t>Метод сопоставимых рыночных цен</t>
  </si>
  <si>
    <t>Единица измерения</t>
  </si>
  <si>
    <t>Кол-во</t>
  </si>
  <si>
    <t>Приложение 2. Обоснование начальной (максимальной) цены контракта</t>
  </si>
  <si>
    <t>Средняя  цена за штуку</t>
  </si>
  <si>
    <t>ИТОГО Начальная (максимальная) цена единицы товара/руб.</t>
  </si>
  <si>
    <t>Коммерческое предложение №1</t>
  </si>
  <si>
    <t>час</t>
  </si>
  <si>
    <t>Коммерческое предложение №2</t>
  </si>
  <si>
    <t>Коммерческое предложение №3</t>
  </si>
  <si>
    <t>Коммерческое предложение №4</t>
  </si>
  <si>
    <t>Коммерческое предложение №5</t>
  </si>
  <si>
    <t>Количество постов охраны</t>
  </si>
  <si>
    <t>Производственная база с холодильным складом (Холодильный склад) включающая в себя Склад с холодильным оборудованием, холодный склад, овощехранилище г. Якутск,  ул. 50 Лет Советской Армии, д.55/7</t>
  </si>
  <si>
    <t>Производственная база (Кластер)  г. Якутск,  ул. 50 Лет Советской Армии, д.55</t>
  </si>
  <si>
    <t>Производственная база (Центр пищевых техгологий) г. Якутск,  ул. 50 Лет Советской Армии, д.51</t>
  </si>
  <si>
    <t>Производственный комбинат г. Якутск,  ул. 50 Лет Советской Армии, д.51/1</t>
  </si>
  <si>
    <t>Производственная база (Экспериментальная) г. Якутск,  Марха, ул. Экспериментальная, 2</t>
  </si>
  <si>
    <t>Хатасский свинокомплекс г. Якутск, Покровский тракт, 10 км.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</si>
</sst>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&quot;р.&quot;"/>
    <numFmt numFmtId="166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Arial Cy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49" fontId="8" fillId="0" borderId="4">
      <alignment vertical="top" wrapText="1"/>
    </xf>
    <xf numFmtId="0" fontId="9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/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/>
    <xf numFmtId="166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165" fontId="11" fillId="0" borderId="2" xfId="0" applyNumberFormat="1" applyFont="1" applyBorder="1" applyAlignment="1">
      <alignment horizontal="center" vertical="center"/>
    </xf>
    <xf numFmtId="166" fontId="2" fillId="2" borderId="2" xfId="1" applyNumberFormat="1" applyFont="1" applyFill="1" applyBorder="1" applyAlignment="1">
      <alignment horizontal="center" vertical="center"/>
    </xf>
    <xf numFmtId="166" fontId="2" fillId="2" borderId="2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</cellXfs>
  <cellStyles count="4">
    <cellStyle name="st16" xfId="2"/>
    <cellStyle name="Обычный" xfId="0" builtinId="0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zoomScaleNormal="100" workbookViewId="0">
      <selection activeCell="K7" sqref="K7"/>
    </sheetView>
  </sheetViews>
  <sheetFormatPr defaultRowHeight="15" x14ac:dyDescent="0.25"/>
  <cols>
    <col min="1" max="1" width="4.85546875" style="2" customWidth="1"/>
    <col min="2" max="2" width="37.7109375" customWidth="1"/>
    <col min="3" max="3" width="15.85546875" customWidth="1"/>
    <col min="4" max="4" width="10.42578125" customWidth="1"/>
    <col min="5" max="5" width="8" customWidth="1"/>
    <col min="6" max="7" width="22.85546875" customWidth="1"/>
    <col min="8" max="8" width="23.28515625" customWidth="1"/>
    <col min="9" max="10" width="22.5703125" customWidth="1"/>
    <col min="11" max="11" width="32.5703125" customWidth="1"/>
    <col min="12" max="12" width="20.85546875" customWidth="1"/>
    <col min="13" max="13" width="19.28515625" customWidth="1"/>
  </cols>
  <sheetData>
    <row r="1" spans="1:18" s="4" customFormat="1" ht="36.75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8" s="6" customFormat="1" ht="26.25" customHeight="1" x14ac:dyDescent="0.2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8" ht="21" customHeight="1" x14ac:dyDescent="0.25">
      <c r="A3" s="24" t="s">
        <v>2</v>
      </c>
      <c r="B3" s="24" t="s">
        <v>3</v>
      </c>
      <c r="C3" s="28" t="s">
        <v>16</v>
      </c>
      <c r="D3" s="25" t="s">
        <v>5</v>
      </c>
      <c r="E3" s="21" t="s">
        <v>6</v>
      </c>
      <c r="F3" s="26" t="s">
        <v>0</v>
      </c>
      <c r="G3" s="27"/>
      <c r="H3" s="27"/>
      <c r="I3" s="27"/>
      <c r="J3" s="15"/>
      <c r="K3" s="25" t="s">
        <v>8</v>
      </c>
      <c r="L3" s="21" t="s">
        <v>9</v>
      </c>
    </row>
    <row r="4" spans="1:18" ht="57.75" customHeight="1" x14ac:dyDescent="0.25">
      <c r="A4" s="24"/>
      <c r="B4" s="24"/>
      <c r="C4" s="29"/>
      <c r="D4" s="25"/>
      <c r="E4" s="22"/>
      <c r="F4" s="13" t="s">
        <v>10</v>
      </c>
      <c r="G4" s="13" t="s">
        <v>12</v>
      </c>
      <c r="H4" s="13" t="s">
        <v>13</v>
      </c>
      <c r="I4" s="13" t="s">
        <v>14</v>
      </c>
      <c r="J4" s="13" t="s">
        <v>15</v>
      </c>
      <c r="K4" s="25"/>
      <c r="L4" s="22"/>
    </row>
    <row r="5" spans="1:18" ht="73.5" customHeight="1" x14ac:dyDescent="0.25">
      <c r="A5" s="16"/>
      <c r="B5" s="18" t="s">
        <v>17</v>
      </c>
      <c r="C5" s="18">
        <v>1</v>
      </c>
      <c r="D5" s="5" t="s">
        <v>11</v>
      </c>
      <c r="E5" s="5">
        <v>8760</v>
      </c>
      <c r="F5" s="12">
        <v>370</v>
      </c>
      <c r="G5" s="12">
        <v>270</v>
      </c>
      <c r="H5" s="12">
        <v>300</v>
      </c>
      <c r="I5" s="12">
        <v>350</v>
      </c>
      <c r="J5" s="12">
        <v>300</v>
      </c>
      <c r="K5" s="7">
        <f t="shared" ref="K5:K7" si="0">(F5+G5+H5+I5+J5)/5</f>
        <v>318</v>
      </c>
      <c r="L5" s="7">
        <f t="shared" ref="L5:L7" si="1">K5*E5*C5</f>
        <v>2785680</v>
      </c>
    </row>
    <row r="6" spans="1:18" ht="57.75" customHeight="1" x14ac:dyDescent="0.25">
      <c r="A6" s="16"/>
      <c r="B6" s="18" t="s">
        <v>18</v>
      </c>
      <c r="C6" s="18">
        <v>1</v>
      </c>
      <c r="D6" s="5" t="s">
        <v>11</v>
      </c>
      <c r="E6" s="5">
        <v>8760</v>
      </c>
      <c r="F6" s="12">
        <v>370</v>
      </c>
      <c r="G6" s="12">
        <v>270</v>
      </c>
      <c r="H6" s="12">
        <v>300</v>
      </c>
      <c r="I6" s="12">
        <v>350</v>
      </c>
      <c r="J6" s="12">
        <v>300</v>
      </c>
      <c r="K6" s="7">
        <f t="shared" si="0"/>
        <v>318</v>
      </c>
      <c r="L6" s="7">
        <f t="shared" si="1"/>
        <v>2785680</v>
      </c>
    </row>
    <row r="7" spans="1:18" ht="57.75" customHeight="1" x14ac:dyDescent="0.25">
      <c r="A7" s="16"/>
      <c r="B7" s="18" t="s">
        <v>19</v>
      </c>
      <c r="C7" s="18">
        <v>1</v>
      </c>
      <c r="D7" s="5" t="s">
        <v>11</v>
      </c>
      <c r="E7" s="5">
        <v>8760</v>
      </c>
      <c r="F7" s="12">
        <v>370</v>
      </c>
      <c r="G7" s="12">
        <v>270</v>
      </c>
      <c r="H7" s="12">
        <v>300</v>
      </c>
      <c r="I7" s="12">
        <v>350</v>
      </c>
      <c r="J7" s="12">
        <v>300</v>
      </c>
      <c r="K7" s="7">
        <f t="shared" si="0"/>
        <v>318</v>
      </c>
      <c r="L7" s="7">
        <f t="shared" si="1"/>
        <v>2785680</v>
      </c>
    </row>
    <row r="8" spans="1:18" s="1" customFormat="1" ht="45" customHeight="1" x14ac:dyDescent="0.25">
      <c r="A8" s="3"/>
      <c r="B8" s="18" t="s">
        <v>20</v>
      </c>
      <c r="C8" s="18">
        <v>1</v>
      </c>
      <c r="D8" s="5" t="s">
        <v>11</v>
      </c>
      <c r="E8" s="5">
        <v>8760</v>
      </c>
      <c r="F8" s="12">
        <v>370</v>
      </c>
      <c r="G8" s="12">
        <v>270</v>
      </c>
      <c r="H8" s="11">
        <v>300</v>
      </c>
      <c r="I8" s="11">
        <v>350</v>
      </c>
      <c r="J8" s="12">
        <v>300</v>
      </c>
      <c r="K8" s="7">
        <f>(F8+G8+H8+I8+J8)/5</f>
        <v>318</v>
      </c>
      <c r="L8" s="7">
        <f>K8*E8*C8</f>
        <v>2785680</v>
      </c>
      <c r="M8" s="17"/>
    </row>
    <row r="9" spans="1:18" s="1" customFormat="1" ht="45" customHeight="1" x14ac:dyDescent="0.25">
      <c r="A9" s="3"/>
      <c r="B9" s="18" t="s">
        <v>21</v>
      </c>
      <c r="C9" s="18">
        <v>1</v>
      </c>
      <c r="D9" s="5" t="s">
        <v>11</v>
      </c>
      <c r="E9" s="5">
        <v>8760</v>
      </c>
      <c r="F9" s="12">
        <v>370</v>
      </c>
      <c r="G9" s="12">
        <v>270</v>
      </c>
      <c r="H9" s="12">
        <v>300</v>
      </c>
      <c r="I9" s="12">
        <v>350</v>
      </c>
      <c r="J9" s="12">
        <v>300</v>
      </c>
      <c r="K9" s="7">
        <f t="shared" ref="K9:K10" si="2">(F9+G9+H9+I9+J9)/5</f>
        <v>318</v>
      </c>
      <c r="L9" s="7">
        <f t="shared" ref="L9:L10" si="3">K9*E9*C9</f>
        <v>2785680</v>
      </c>
      <c r="M9" s="17"/>
    </row>
    <row r="10" spans="1:18" s="1" customFormat="1" ht="45" customHeight="1" x14ac:dyDescent="0.25">
      <c r="A10" s="3"/>
      <c r="B10" s="18" t="s">
        <v>22</v>
      </c>
      <c r="C10" s="18">
        <v>1</v>
      </c>
      <c r="D10" s="5" t="s">
        <v>11</v>
      </c>
      <c r="E10" s="5">
        <v>8760</v>
      </c>
      <c r="F10" s="12">
        <v>370</v>
      </c>
      <c r="G10" s="12">
        <v>270</v>
      </c>
      <c r="H10" s="12">
        <v>300</v>
      </c>
      <c r="I10" s="12">
        <v>350</v>
      </c>
      <c r="J10" s="12">
        <v>300</v>
      </c>
      <c r="K10" s="7">
        <f t="shared" si="2"/>
        <v>318</v>
      </c>
      <c r="L10" s="7">
        <f t="shared" si="3"/>
        <v>2785680</v>
      </c>
      <c r="M10" s="17"/>
    </row>
    <row r="11" spans="1:18" ht="24" customHeight="1" x14ac:dyDescent="0.25">
      <c r="A11" s="23" t="s">
        <v>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0">
        <f>SUM(L5:L10)</f>
        <v>16714080</v>
      </c>
      <c r="N11" s="14"/>
      <c r="O11" s="4"/>
      <c r="P11" s="14"/>
      <c r="Q11" s="4"/>
      <c r="R11" s="1"/>
    </row>
    <row r="12" spans="1:18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N12" s="4"/>
      <c r="O12" s="4"/>
      <c r="P12" s="4"/>
      <c r="Q12" s="4"/>
    </row>
    <row r="13" spans="1:18" x14ac:dyDescent="0.25">
      <c r="N13" s="4"/>
      <c r="O13" s="4"/>
      <c r="P13" s="4"/>
      <c r="Q13" s="4"/>
    </row>
  </sheetData>
  <mergeCells count="11">
    <mergeCell ref="A1:L1"/>
    <mergeCell ref="A2:L2"/>
    <mergeCell ref="L3:L4"/>
    <mergeCell ref="A11:K11"/>
    <mergeCell ref="A3:A4"/>
    <mergeCell ref="B3:B4"/>
    <mergeCell ref="K3:K4"/>
    <mergeCell ref="D3:D4"/>
    <mergeCell ref="E3:E4"/>
    <mergeCell ref="F3:I3"/>
    <mergeCell ref="C3:C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Михеев Максим Андреевич</cp:lastModifiedBy>
  <cp:lastPrinted>2022-01-24T00:48:55Z</cp:lastPrinted>
  <dcterms:created xsi:type="dcterms:W3CDTF">2016-02-15T00:41:18Z</dcterms:created>
  <dcterms:modified xsi:type="dcterms:W3CDTF">2025-01-14T06:28:31Z</dcterms:modified>
</cp:coreProperties>
</file>