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Закупки 2025\4-Дератизация\"/>
    </mc:Choice>
  </mc:AlternateContent>
  <xr:revisionPtr revIDLastSave="0" documentId="13_ncr:1_{DAE528B7-1779-4A42-BD70-B5ED65CC3BD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3 (2)" sheetId="4" r:id="rId1"/>
    <sheet name="Лист1" sheetId="1" r:id="rId2"/>
    <sheet name="Лист2" sheetId="2" r:id="rId3"/>
    <sheet name="Лист3" sheetId="3" r:id="rId4"/>
  </sheets>
  <definedNames>
    <definedName name="_xlnm.Print_Area" localSheetId="3">Лист3!$A$1:$J$17</definedName>
    <definedName name="_xlnm.Print_Area" localSheetId="0">'Лист3 (2)'!$A$1:$K$12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4" l="1"/>
  <c r="K6" i="4"/>
  <c r="K5" i="4"/>
  <c r="K4" i="4"/>
  <c r="I6" i="4"/>
  <c r="I5" i="4"/>
  <c r="I4" i="4"/>
  <c r="H5" i="4"/>
  <c r="H4" i="4"/>
  <c r="J5" i="4" l="1"/>
  <c r="J4" i="4"/>
  <c r="H6" i="4" l="1"/>
  <c r="J6" i="4" s="1"/>
  <c r="J8" i="3"/>
  <c r="J7" i="3"/>
  <c r="J6" i="3"/>
  <c r="J4" i="3"/>
  <c r="J5" i="3" l="1"/>
  <c r="G7" i="3"/>
  <c r="I7" i="3" s="1"/>
  <c r="G4" i="3"/>
  <c r="G5" i="3"/>
  <c r="G8" i="3"/>
  <c r="G6" i="3"/>
  <c r="I5" i="3" l="1"/>
  <c r="I8" i="3"/>
  <c r="I6" i="3"/>
  <c r="I4" i="3"/>
  <c r="J9" i="3"/>
</calcChain>
</file>

<file path=xl/sharedStrings.xml><?xml version="1.0" encoding="utf-8"?>
<sst xmlns="http://schemas.openxmlformats.org/spreadsheetml/2006/main" count="46" uniqueCount="33">
  <si>
    <t>ИТОГО</t>
  </si>
  <si>
    <t>Кол-во</t>
  </si>
  <si>
    <t>Начальная (макс.) цена, установленная Заказчиком, 
руб.</t>
  </si>
  <si>
    <t>"____"______________ 20___ г.</t>
  </si>
  <si>
    <t xml:space="preserve">тел.: (34783) 6-91-40, (34759) 7-47-01 </t>
  </si>
  <si>
    <t>Ед. 
изм.</t>
  </si>
  <si>
    <t xml:space="preserve">Краснокамский ПНИ "Раздолье" </t>
  </si>
  <si>
    <t>Наименование продукции</t>
  </si>
  <si>
    <t>Обоснование начальной (максимальной) цены контракта</t>
  </si>
  <si>
    <t>Средняя цена,
руб.</t>
  </si>
  <si>
    <t>σ - среднее квадратическое отклонение</t>
  </si>
  <si>
    <t>Коэффициент вариации, %</t>
  </si>
  <si>
    <t>кг</t>
  </si>
  <si>
    <t xml:space="preserve">Капуста белокачанная </t>
  </si>
  <si>
    <t>Морковь</t>
  </si>
  <si>
    <t>Свекла</t>
  </si>
  <si>
    <t>Лук репчатый</t>
  </si>
  <si>
    <t>Контрактный управляющий ГБСУСОССЗН</t>
  </si>
  <si>
    <t xml:space="preserve">________________Н.В. Миназова </t>
  </si>
  <si>
    <t>картофель</t>
  </si>
  <si>
    <t>Поставщик №1 вх.1049 от 14.09.2020</t>
  </si>
  <si>
    <t>Поставщик №1 вх.1050 от 14.09.2020</t>
  </si>
  <si>
    <t>Поставщик №1 вх1048 от 14.09.2020</t>
  </si>
  <si>
    <t>шт</t>
  </si>
  <si>
    <t>Исполнитель №1 вх 66 от 16.01.2025</t>
  </si>
  <si>
    <t>Исполнитель №2 вх 65 от 16.01.2025</t>
  </si>
  <si>
    <t>Исполнитель №3 вх 77 от 20.01.2025</t>
  </si>
  <si>
    <t>Дератизация помещений</t>
  </si>
  <si>
    <t>Дезинсекция помещений</t>
  </si>
  <si>
    <t>Аккарицидная обработка территории</t>
  </si>
  <si>
    <t>Размер площади,кв.м</t>
  </si>
  <si>
    <t>Кратность в год</t>
  </si>
  <si>
    <t>Начальная (макс.) цена, установленная Заказчиком, по минимальному ценовому предложению
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</si>
</sst>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;[Red]#,##0.00_р_."/>
    <numFmt numFmtId="165" formatCode="#,##0.00\ _₽;[Red]#,##0.00\ _₽"/>
  </numFmts>
  <fonts count="8" x14ac:knownFonts="1">
    <font>
      <sz val="10"/>
      <name val="Arial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Normal="100" zoomScaleSheetLayoutView="100" workbookViewId="0">
      <selection activeCell="N10" sqref="N10"/>
    </sheetView>
  </sheetViews>
  <sheetFormatPr defaultRowHeight="13.2" x14ac:dyDescent="0.25"/>
  <cols>
    <col min="1" max="1" width="16.44140625" style="1" customWidth="1"/>
    <col min="2" max="2" width="13.6640625" style="1" customWidth="1"/>
    <col min="3" max="3" width="12.88671875" style="1" customWidth="1"/>
    <col min="4" max="4" width="14.88671875" style="1" customWidth="1"/>
    <col min="5" max="5" width="4.88671875" style="1" customWidth="1"/>
    <col min="6" max="7" width="10.109375" customWidth="1"/>
    <col min="8" max="8" width="10.6640625" customWidth="1"/>
    <col min="9" max="9" width="11.6640625" customWidth="1"/>
    <col min="10" max="10" width="13" customWidth="1"/>
    <col min="11" max="11" width="16" customWidth="1"/>
  </cols>
  <sheetData>
    <row r="1" spans="1:11" ht="13.8" x14ac:dyDescent="0.25">
      <c r="A1" s="30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3" spans="1:11" ht="105.6" x14ac:dyDescent="0.25">
      <c r="A3" s="17" t="s">
        <v>7</v>
      </c>
      <c r="B3" s="17" t="s">
        <v>24</v>
      </c>
      <c r="C3" s="17" t="s">
        <v>25</v>
      </c>
      <c r="D3" s="17" t="s">
        <v>26</v>
      </c>
      <c r="E3" s="17" t="s">
        <v>5</v>
      </c>
      <c r="F3" s="17" t="s">
        <v>30</v>
      </c>
      <c r="G3" s="17" t="s">
        <v>31</v>
      </c>
      <c r="H3" s="19" t="s">
        <v>10</v>
      </c>
      <c r="I3" s="17" t="s">
        <v>9</v>
      </c>
      <c r="J3" s="17" t="s">
        <v>11</v>
      </c>
      <c r="K3" s="25" t="s">
        <v>32</v>
      </c>
    </row>
    <row r="4" spans="1:11" ht="63" customHeight="1" x14ac:dyDescent="0.25">
      <c r="A4" s="31" t="s">
        <v>27</v>
      </c>
      <c r="B4" s="17">
        <v>0.87</v>
      </c>
      <c r="C4" s="14">
        <v>0.55000000000000004</v>
      </c>
      <c r="D4" s="23">
        <v>0.86</v>
      </c>
      <c r="E4" s="9" t="s">
        <v>23</v>
      </c>
      <c r="F4" s="18">
        <v>11222</v>
      </c>
      <c r="G4" s="18">
        <v>12</v>
      </c>
      <c r="H4" s="20">
        <f>STDEV(B4:D4)</f>
        <v>0.18193405398660256</v>
      </c>
      <c r="I4" s="24">
        <f>(B4+C4+D4)/3</f>
        <v>0.7599999999999999</v>
      </c>
      <c r="J4" s="32">
        <f>H4/I4</f>
        <v>0.23938691314026656</v>
      </c>
      <c r="K4" s="24">
        <f>C4*F4*G4</f>
        <v>74065.200000000012</v>
      </c>
    </row>
    <row r="5" spans="1:11" ht="63" customHeight="1" x14ac:dyDescent="0.25">
      <c r="A5" s="31" t="s">
        <v>28</v>
      </c>
      <c r="B5" s="17">
        <v>1.55</v>
      </c>
      <c r="C5" s="14">
        <v>0.8</v>
      </c>
      <c r="D5" s="23">
        <v>1.01</v>
      </c>
      <c r="E5" s="9" t="s">
        <v>23</v>
      </c>
      <c r="F5" s="18">
        <v>10181</v>
      </c>
      <c r="G5" s="18">
        <v>4</v>
      </c>
      <c r="H5" s="20">
        <f>STDEV(B5:D5)</f>
        <v>0.38691084244306201</v>
      </c>
      <c r="I5" s="24">
        <f t="shared" ref="I5:I6" si="0">(B5+C5+D5)/3</f>
        <v>1.1200000000000001</v>
      </c>
      <c r="J5" s="32">
        <f>H5/I5</f>
        <v>0.34545610932416249</v>
      </c>
      <c r="K5" s="24">
        <f>C5*F5*G5</f>
        <v>32579.200000000001</v>
      </c>
    </row>
    <row r="6" spans="1:11" ht="41.4" x14ac:dyDescent="0.25">
      <c r="A6" s="31" t="s">
        <v>29</v>
      </c>
      <c r="B6" s="23">
        <v>5500</v>
      </c>
      <c r="C6" s="14">
        <v>5395.39</v>
      </c>
      <c r="D6" s="23">
        <v>7200</v>
      </c>
      <c r="E6" s="9" t="s">
        <v>23</v>
      </c>
      <c r="F6" s="18">
        <v>7</v>
      </c>
      <c r="G6" s="18">
        <v>1</v>
      </c>
      <c r="H6" s="20">
        <f>STDEV(B6:D6)</f>
        <v>1013.0449565707044</v>
      </c>
      <c r="I6" s="24">
        <f t="shared" si="0"/>
        <v>6031.7966666666662</v>
      </c>
      <c r="J6" s="32">
        <f>H6/I6</f>
        <v>0.16795078026569824</v>
      </c>
      <c r="K6" s="24">
        <f>C6*F6</f>
        <v>37767.730000000003</v>
      </c>
    </row>
    <row r="7" spans="1:11" ht="13.8" x14ac:dyDescent="0.25">
      <c r="A7" s="10" t="s">
        <v>0</v>
      </c>
      <c r="B7" s="13"/>
      <c r="C7" s="13"/>
      <c r="D7" s="13"/>
      <c r="E7" s="11"/>
      <c r="F7" s="12"/>
      <c r="G7" s="12"/>
      <c r="H7" s="12"/>
      <c r="I7" s="12"/>
      <c r="J7" s="12"/>
      <c r="K7" s="15">
        <f>SUM(K4:K6)</f>
        <v>144412.13</v>
      </c>
    </row>
    <row r="8" spans="1:11" x14ac:dyDescent="0.25">
      <c r="A8" s="4"/>
      <c r="B8" s="4"/>
      <c r="C8" s="4"/>
      <c r="D8" s="4"/>
      <c r="E8" s="6"/>
      <c r="F8" s="6"/>
      <c r="G8" s="6"/>
      <c r="H8" s="6"/>
      <c r="I8" s="6"/>
      <c r="J8" s="6"/>
      <c r="K8" s="6"/>
    </row>
    <row r="9" spans="1:11" s="3" customFormat="1" x14ac:dyDescent="0.25">
      <c r="A9" s="7"/>
      <c r="B9" s="7"/>
      <c r="C9" s="7"/>
      <c r="D9" s="7"/>
      <c r="E9" s="2"/>
    </row>
    <row r="10" spans="1:11" s="3" customFormat="1" x14ac:dyDescent="0.25">
      <c r="A10" s="5"/>
      <c r="B10" s="5"/>
      <c r="C10" s="5"/>
      <c r="D10" s="5"/>
      <c r="E10" s="2"/>
    </row>
    <row r="11" spans="1:11" s="3" customFormat="1" ht="22.5" customHeight="1" x14ac:dyDescent="0.25">
      <c r="A11" s="28"/>
      <c r="B11" s="28"/>
      <c r="C11" s="28"/>
      <c r="D11" s="27"/>
      <c r="E11" s="2"/>
    </row>
    <row r="12" spans="1:11" s="3" customFormat="1" x14ac:dyDescent="0.25">
      <c r="A12" s="28"/>
      <c r="B12" s="28"/>
      <c r="C12" s="29"/>
      <c r="D12" s="27"/>
      <c r="E12" s="2"/>
    </row>
    <row r="13" spans="1:11" s="3" customFormat="1" x14ac:dyDescent="0.25">
      <c r="A13" s="2"/>
      <c r="B13" s="2"/>
      <c r="C13" s="2"/>
      <c r="D13" s="2"/>
      <c r="E13" s="2"/>
    </row>
    <row r="14" spans="1:11" s="3" customFormat="1" x14ac:dyDescent="0.25">
      <c r="A14" s="2"/>
      <c r="B14" s="2"/>
      <c r="C14" s="2"/>
      <c r="D14" s="2"/>
      <c r="E14" s="2"/>
    </row>
    <row r="15" spans="1:11" s="3" customFormat="1" x14ac:dyDescent="0.25">
      <c r="A15" s="2"/>
      <c r="B15" s="2"/>
      <c r="C15" s="2"/>
      <c r="D15" s="2"/>
      <c r="E15" s="2"/>
    </row>
    <row r="16" spans="1:11" s="3" customFormat="1" x14ac:dyDescent="0.25">
      <c r="A16" s="2"/>
      <c r="B16" s="2"/>
      <c r="C16" s="2"/>
      <c r="D16" s="2"/>
      <c r="E16" s="2"/>
    </row>
  </sheetData>
  <mergeCells count="3">
    <mergeCell ref="A12:C12"/>
    <mergeCell ref="A1:K1"/>
    <mergeCell ref="A11:C11"/>
  </mergeCells>
  <pageMargins left="0.16" right="0.16" top="1.181102362204724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zoomScaleNormal="100" zoomScaleSheetLayoutView="100" workbookViewId="0">
      <selection activeCell="I15" sqref="I15"/>
    </sheetView>
  </sheetViews>
  <sheetFormatPr defaultRowHeight="13.2" x14ac:dyDescent="0.25"/>
  <cols>
    <col min="1" max="1" width="14.33203125" style="1" customWidth="1"/>
    <col min="2" max="2" width="13.6640625" style="1" customWidth="1"/>
    <col min="3" max="3" width="12.88671875" style="1" customWidth="1"/>
    <col min="4" max="4" width="14.88671875" style="1" customWidth="1"/>
    <col min="5" max="5" width="4.88671875" style="1" customWidth="1"/>
    <col min="6" max="6" width="8.33203125" customWidth="1"/>
    <col min="7" max="7" width="10.6640625" customWidth="1"/>
    <col min="8" max="8" width="11.6640625" customWidth="1"/>
    <col min="9" max="9" width="13" customWidth="1"/>
    <col min="10" max="10" width="16" customWidth="1"/>
  </cols>
  <sheetData>
    <row r="1" spans="1:10" ht="13.8" x14ac:dyDescent="0.25">
      <c r="A1" s="30" t="s">
        <v>8</v>
      </c>
      <c r="B1" s="30"/>
      <c r="C1" s="30"/>
      <c r="D1" s="30"/>
      <c r="E1" s="30"/>
      <c r="F1" s="30"/>
      <c r="G1" s="30"/>
      <c r="H1" s="30"/>
      <c r="I1" s="30"/>
      <c r="J1" s="30"/>
    </row>
    <row r="3" spans="1:10" ht="66" x14ac:dyDescent="0.25">
      <c r="A3" s="17" t="s">
        <v>7</v>
      </c>
      <c r="B3" s="17" t="s">
        <v>22</v>
      </c>
      <c r="C3" s="17" t="s">
        <v>20</v>
      </c>
      <c r="D3" s="17" t="s">
        <v>21</v>
      </c>
      <c r="E3" s="17" t="s">
        <v>5</v>
      </c>
      <c r="F3" s="17" t="s">
        <v>1</v>
      </c>
      <c r="G3" s="19" t="s">
        <v>10</v>
      </c>
      <c r="H3" s="17" t="s">
        <v>9</v>
      </c>
      <c r="I3" s="17" t="s">
        <v>11</v>
      </c>
      <c r="J3" s="25" t="s">
        <v>2</v>
      </c>
    </row>
    <row r="4" spans="1:10" ht="27.6" x14ac:dyDescent="0.25">
      <c r="A4" s="8" t="s">
        <v>13</v>
      </c>
      <c r="B4" s="23">
        <v>21</v>
      </c>
      <c r="C4" s="23">
        <v>21</v>
      </c>
      <c r="D4" s="14">
        <v>20</v>
      </c>
      <c r="E4" s="9" t="s">
        <v>12</v>
      </c>
      <c r="F4" s="18">
        <v>750</v>
      </c>
      <c r="G4" s="20">
        <f>STDEV(B4:D4)</f>
        <v>0.57735026918962584</v>
      </c>
      <c r="H4" s="26">
        <v>20.67</v>
      </c>
      <c r="I4" s="22">
        <f>G4/H4</f>
        <v>2.7931798219140096E-2</v>
      </c>
      <c r="J4" s="24">
        <f t="shared" ref="J4:J8" si="0">H4*F4</f>
        <v>15502.500000000002</v>
      </c>
    </row>
    <row r="5" spans="1:10" ht="13.8" x14ac:dyDescent="0.25">
      <c r="A5" s="8" t="s">
        <v>14</v>
      </c>
      <c r="B5" s="23">
        <v>26</v>
      </c>
      <c r="C5" s="23">
        <v>25</v>
      </c>
      <c r="D5" s="14">
        <v>24</v>
      </c>
      <c r="E5" s="9" t="s">
        <v>12</v>
      </c>
      <c r="F5" s="18">
        <v>5500</v>
      </c>
      <c r="G5" s="21">
        <f>STDEV(B5:D5)</f>
        <v>1</v>
      </c>
      <c r="H5" s="26">
        <v>25</v>
      </c>
      <c r="I5" s="22">
        <f>G5/H5</f>
        <v>0.04</v>
      </c>
      <c r="J5" s="24">
        <f t="shared" si="0"/>
        <v>137500</v>
      </c>
    </row>
    <row r="6" spans="1:10" ht="13.8" x14ac:dyDescent="0.25">
      <c r="A6" s="8" t="s">
        <v>15</v>
      </c>
      <c r="B6" s="23">
        <v>24</v>
      </c>
      <c r="C6" s="23">
        <v>22</v>
      </c>
      <c r="D6" s="14">
        <v>21</v>
      </c>
      <c r="E6" s="9" t="s">
        <v>12</v>
      </c>
      <c r="F6" s="18">
        <v>1746</v>
      </c>
      <c r="G6" s="20">
        <f>STDEV(B6:D6)</f>
        <v>1.5275252316519465</v>
      </c>
      <c r="H6" s="26">
        <v>22.33</v>
      </c>
      <c r="I6" s="22">
        <f>G6/H6</f>
        <v>6.8406862142944322E-2</v>
      </c>
      <c r="J6" s="24">
        <f t="shared" si="0"/>
        <v>38988.18</v>
      </c>
    </row>
    <row r="7" spans="1:10" ht="13.8" x14ac:dyDescent="0.25">
      <c r="A7" s="8" t="s">
        <v>19</v>
      </c>
      <c r="B7" s="23">
        <v>22</v>
      </c>
      <c r="C7" s="23">
        <v>22</v>
      </c>
      <c r="D7" s="14">
        <v>20</v>
      </c>
      <c r="E7" s="9" t="s">
        <v>12</v>
      </c>
      <c r="F7" s="18">
        <v>5668</v>
      </c>
      <c r="G7" s="20">
        <f>STDEV(B7:D7)</f>
        <v>1.1547005383792515</v>
      </c>
      <c r="H7" s="26">
        <v>21.33</v>
      </c>
      <c r="I7" s="22">
        <f>G7/H7</f>
        <v>5.4135046337517652E-2</v>
      </c>
      <c r="J7" s="24">
        <f t="shared" si="0"/>
        <v>120898.43999999999</v>
      </c>
    </row>
    <row r="8" spans="1:10" ht="13.8" x14ac:dyDescent="0.25">
      <c r="A8" s="8" t="s">
        <v>16</v>
      </c>
      <c r="B8" s="23">
        <v>25</v>
      </c>
      <c r="C8" s="23">
        <v>26</v>
      </c>
      <c r="D8" s="14">
        <v>23</v>
      </c>
      <c r="E8" s="9" t="s">
        <v>12</v>
      </c>
      <c r="F8" s="18">
        <v>2166</v>
      </c>
      <c r="G8" s="21">
        <f>STDEV(B8:D8)</f>
        <v>1.5275252316519465</v>
      </c>
      <c r="H8" s="26">
        <v>24.67</v>
      </c>
      <c r="I8" s="22">
        <f>G8/H8</f>
        <v>6.1918331238425071E-2</v>
      </c>
      <c r="J8" s="24">
        <f t="shared" si="0"/>
        <v>53435.22</v>
      </c>
    </row>
    <row r="9" spans="1:10" ht="13.8" x14ac:dyDescent="0.25">
      <c r="A9" s="10" t="s">
        <v>0</v>
      </c>
      <c r="B9" s="13"/>
      <c r="C9" s="13"/>
      <c r="D9" s="13"/>
      <c r="E9" s="11"/>
      <c r="F9" s="12"/>
      <c r="G9" s="12"/>
      <c r="H9" s="12"/>
      <c r="I9" s="12"/>
      <c r="J9" s="15">
        <f>SUM(J4:J8)</f>
        <v>366324.33999999997</v>
      </c>
    </row>
    <row r="10" spans="1:10" x14ac:dyDescent="0.25">
      <c r="A10" s="4"/>
      <c r="B10" s="4"/>
      <c r="C10" s="4"/>
      <c r="D10" s="4"/>
      <c r="E10" s="6"/>
      <c r="F10" s="6"/>
      <c r="G10" s="6"/>
      <c r="H10" s="6"/>
      <c r="I10" s="6"/>
      <c r="J10" s="6"/>
    </row>
    <row r="11" spans="1:10" s="3" customFormat="1" x14ac:dyDescent="0.25">
      <c r="A11" s="7"/>
      <c r="B11" s="7"/>
      <c r="C11" s="7"/>
      <c r="D11" s="7"/>
      <c r="E11" s="2"/>
    </row>
    <row r="12" spans="1:10" s="3" customFormat="1" x14ac:dyDescent="0.25">
      <c r="A12" s="5"/>
      <c r="B12" s="5"/>
      <c r="C12" s="5"/>
      <c r="D12" s="5"/>
      <c r="E12" s="2"/>
    </row>
    <row r="13" spans="1:10" s="3" customFormat="1" ht="22.5" customHeight="1" x14ac:dyDescent="0.25">
      <c r="A13" s="28" t="s">
        <v>17</v>
      </c>
      <c r="B13" s="28"/>
      <c r="C13" s="28"/>
      <c r="D13" s="16"/>
      <c r="E13" s="2"/>
    </row>
    <row r="14" spans="1:10" s="3" customFormat="1" ht="12.75" customHeight="1" x14ac:dyDescent="0.25">
      <c r="A14" s="28" t="s">
        <v>6</v>
      </c>
      <c r="B14" s="28"/>
      <c r="C14" s="28"/>
      <c r="D14" s="16"/>
      <c r="E14" s="2"/>
    </row>
    <row r="15" spans="1:10" s="3" customFormat="1" ht="12.75" customHeight="1" x14ac:dyDescent="0.25">
      <c r="A15" s="28" t="s">
        <v>18</v>
      </c>
      <c r="B15" s="28"/>
      <c r="C15" s="28"/>
      <c r="D15" s="16"/>
      <c r="E15" s="2"/>
    </row>
    <row r="16" spans="1:10" s="3" customFormat="1" ht="12.75" customHeight="1" x14ac:dyDescent="0.25">
      <c r="A16" s="28" t="s">
        <v>3</v>
      </c>
      <c r="B16" s="28"/>
      <c r="C16" s="29"/>
      <c r="D16" s="16"/>
      <c r="E16" s="2"/>
    </row>
    <row r="17" spans="1:5" s="3" customFormat="1" x14ac:dyDescent="0.25">
      <c r="A17" s="28" t="s">
        <v>4</v>
      </c>
      <c r="B17" s="28"/>
      <c r="C17" s="29"/>
      <c r="D17" s="16"/>
      <c r="E17" s="2"/>
    </row>
    <row r="18" spans="1:5" s="3" customFormat="1" x14ac:dyDescent="0.25">
      <c r="A18" s="2"/>
      <c r="B18" s="2"/>
      <c r="C18" s="2"/>
      <c r="D18" s="2"/>
      <c r="E18" s="2"/>
    </row>
    <row r="19" spans="1:5" s="3" customFormat="1" x14ac:dyDescent="0.25">
      <c r="A19" s="2"/>
      <c r="B19" s="2"/>
      <c r="C19" s="2"/>
      <c r="D19" s="2"/>
      <c r="E19" s="2"/>
    </row>
    <row r="20" spans="1:5" s="3" customFormat="1" x14ac:dyDescent="0.25">
      <c r="A20" s="2"/>
      <c r="B20" s="2"/>
      <c r="C20" s="2"/>
      <c r="D20" s="2"/>
      <c r="E20" s="2"/>
    </row>
    <row r="21" spans="1:5" s="3" customFormat="1" x14ac:dyDescent="0.25">
      <c r="A21" s="2"/>
      <c r="B21" s="2"/>
      <c r="C21" s="2"/>
      <c r="D21" s="2"/>
      <c r="E21" s="2"/>
    </row>
  </sheetData>
  <mergeCells count="6">
    <mergeCell ref="A15:C15"/>
    <mergeCell ref="A16:C16"/>
    <mergeCell ref="A17:C17"/>
    <mergeCell ref="A1:J1"/>
    <mergeCell ref="A13:C13"/>
    <mergeCell ref="A14:C14"/>
  </mergeCells>
  <phoneticPr fontId="0" type="noConversion"/>
  <pageMargins left="0.16" right="0.16" top="1.181102362204724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Лист3 (2)</vt:lpstr>
      <vt:lpstr>Лист1</vt:lpstr>
      <vt:lpstr>Лист2</vt:lpstr>
      <vt:lpstr>Лист3</vt:lpstr>
      <vt:lpstr>Лист3!Область_печати</vt:lpstr>
      <vt:lpstr>'Лист3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2025-01-21T06:40:28Z</cp:lastPrinted>
  <dcterms:created xsi:type="dcterms:W3CDTF">1996-10-08T23:32:33Z</dcterms:created>
  <dcterms:modified xsi:type="dcterms:W3CDTF">2025-01-21T06:41:19Z</dcterms:modified>
</cp:coreProperties>
</file>