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Лист1!$A$1:$AD$18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3" i="1" l="1"/>
  <c r="AD12" i="1"/>
  <c r="AC12" i="1"/>
  <c r="Z12" i="1"/>
  <c r="AB12" i="1"/>
  <c r="AA12" i="1"/>
</calcChain>
</file>

<file path=xl/sharedStrings.xml><?xml version="1.0" encoding="utf-8"?>
<sst xmlns="http://schemas.openxmlformats.org/spreadsheetml/2006/main" count="80" uniqueCount="61">
  <si>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</si>
  <si>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</si>
  <si>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</si>
  <si>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</si>
  <si>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</si>
  <si>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</si>
  <si>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</si>
  <si>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</si>
  <si>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</si>
  <si>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</si>
  <si>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</si>
  <si>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</si>
  <si>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</si>
  <si>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</si>
  <si>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</si>
  <si>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</si>
  <si>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</si>
  <si>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</si>
  <si>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</si>
  <si>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</si>
  <si>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</si>
  <si>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</si>
  <si>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</si>
  <si>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</si>
  <si>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</si>
  <si>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</si>
  <si>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</si>
  <si>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</si>
  <si>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</si>
  <si>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</si>
  <si>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</si>
  <si>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</si>
  <si>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</si>
  <si>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</si>
  <si>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</si>
  <si>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</si>
  <si>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</si>
  <si>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</si>
  <si>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</si>
  <si>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</si>
  <si>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</si>
  <si>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</si>
  <si>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</si>
  <si>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</si>
  <si>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</si>
  <si>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</si>
  <si>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</si>
  <si>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1</t>
  </si>
  <si>
    <t>Поставщик 1</t>
  </si>
  <si>
    <t>Поставщик 2</t>
  </si>
  <si>
    <t>Поставщик 3</t>
  </si>
  <si>
    <t>ОГАУСО СДИ В С. РЕПЬЁВКА КОЛХОЗНАЯ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</si>
  <si>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</si>
  <si>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</si>
  <si>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Средняя цена (руб.)</t>
  </si>
  <si>
    <t>Мясо говядины охлажденное</t>
  </si>
  <si>
    <t>кг</t>
  </si>
  <si>
    <t>На основании проведенного анализа рынка и расчетов, НМЦК составляет: 606 670.00 рублей.</t>
  </si>
  <si>
    <t>Приложение №2</t>
  </si>
  <si>
    <t>Дата подготовки обоснования НМЦК:09.01.2025</t>
  </si>
  <si>
    <t>НМЦК (мин)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</si>
</sst>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#########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Calibri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46">
    <xf numFmtId="0" fontId="0" fillId="0" borderId="0" xfId="0"/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2" fontId="1" fillId="0" borderId="0" xfId="0" applyNumberFormat="1" applyFont="1" applyFill="1" applyBorder="1"/>
    <xf numFmtId="2" fontId="1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164" fontId="10" fillId="0" borderId="2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vertical="top" wrapText="1"/>
    </xf>
    <xf numFmtId="2" fontId="1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99695</xdr:colOff>
      <xdr:row>8</xdr:row>
      <xdr:rowOff>802005</xdr:rowOff>
    </xdr:to>
    <xdr:pic>
      <xdr:nvPicPr>
        <xdr:cNvPr id="6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1592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1190625</xdr:colOff>
      <xdr:row>11</xdr:row>
      <xdr:rowOff>30480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1362076</xdr:colOff>
      <xdr:row>11</xdr:row>
      <xdr:rowOff>37464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28</xdr:col>
      <xdr:colOff>104775</xdr:colOff>
      <xdr:row>10</xdr:row>
      <xdr:rowOff>9525</xdr:rowOff>
    </xdr:from>
    <xdr:ext cx="1381760" cy="528320"/>
    <xdr:pic>
      <xdr:nvPicPr>
        <xdr:cNvPr id="10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0" y="4600575"/>
          <a:ext cx="1381760" cy="52832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abSelected="1" view="pageBreakPreview" zoomScaleNormal="100" zoomScaleSheetLayoutView="100" workbookViewId="0">
      <selection activeCell="E12" sqref="E12"/>
    </sheetView>
  </sheetViews>
  <sheetFormatPr defaultColWidth="9" defaultRowHeight="15" x14ac:dyDescent="0.25"/>
  <cols>
    <col min="1" max="1" width="7.85546875" style="3" customWidth="1"/>
    <col min="2" max="2" width="20.85546875" style="3" customWidth="1"/>
    <col min="3" max="3" width="17.85546875" style="3" customWidth="1"/>
    <col min="4" max="4" width="11.42578125" style="3" customWidth="1"/>
    <col min="5" max="5" width="12.85546875" style="3" customWidth="1"/>
    <col min="6" max="8" width="22" style="13" customWidth="1"/>
    <col min="9" max="25" width="22" style="13" hidden="1" customWidth="1"/>
    <col min="26" max="26" width="20.5703125" style="13" customWidth="1"/>
    <col min="27" max="27" width="23" style="13" customWidth="1"/>
    <col min="28" max="28" width="15.140625" style="13" customWidth="1"/>
    <col min="29" max="29" width="22.7109375" style="13" customWidth="1"/>
    <col min="30" max="31" width="18.42578125" style="3" customWidth="1"/>
    <col min="32" max="1025" width="9.140625" style="3" customWidth="1"/>
    <col min="1026" max="16384" width="9" style="3"/>
  </cols>
  <sheetData>
    <row r="1" spans="1:32" ht="15" customHeight="1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44" t="s">
        <v>58</v>
      </c>
      <c r="AB1" s="2"/>
      <c r="AC1" s="2"/>
    </row>
    <row r="2" spans="1:32" ht="15" customHeight="1" x14ac:dyDescent="0.25">
      <c r="A2" s="1"/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2" ht="36" customHeight="1" x14ac:dyDescent="0.3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32" ht="15" customHeight="1" x14ac:dyDescent="0.25">
      <c r="A4" s="1"/>
      <c r="B4" s="1"/>
      <c r="C4" s="1"/>
      <c r="D4" s="1"/>
      <c r="E4" s="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2" x14ac:dyDescent="0.25">
      <c r="A5" s="1"/>
      <c r="B5" s="1"/>
      <c r="C5" s="1"/>
      <c r="D5" s="1"/>
      <c r="E5" s="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C5" s="4"/>
    </row>
    <row r="6" spans="1:32" ht="24.75" customHeight="1" x14ac:dyDescent="0.25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40"/>
      <c r="AD6" s="25"/>
    </row>
    <row r="7" spans="1:32" ht="42" customHeight="1" x14ac:dyDescent="0.25">
      <c r="A7" s="25" t="s">
        <v>52</v>
      </c>
      <c r="B7" s="25"/>
      <c r="C7" s="39" t="s">
        <v>53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41"/>
      <c r="AD7" s="39"/>
    </row>
    <row r="8" spans="1:32" ht="43.5" customHeight="1" x14ac:dyDescent="0.25">
      <c r="A8" s="35" t="s">
        <v>51</v>
      </c>
      <c r="B8" s="36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7"/>
    </row>
    <row r="9" spans="1:32" ht="125.25" customHeight="1" x14ac:dyDescent="0.25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42"/>
      <c r="AD9" s="33"/>
    </row>
    <row r="10" spans="1:32" ht="30" customHeight="1" x14ac:dyDescent="0.25">
      <c r="A10" s="25" t="s">
        <v>4</v>
      </c>
      <c r="B10" s="25" t="s">
        <v>5</v>
      </c>
      <c r="C10" s="25"/>
      <c r="D10" s="25" t="s">
        <v>6</v>
      </c>
      <c r="E10" s="34" t="s">
        <v>7</v>
      </c>
      <c r="F10" s="6" t="s">
        <v>48</v>
      </c>
      <c r="G10" s="6" t="s">
        <v>49</v>
      </c>
      <c r="H10" s="6" t="s">
        <v>50</v>
      </c>
      <c r="I10" s="6" t="s">
        <v>8</v>
      </c>
      <c r="J10" s="6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6" t="s">
        <v>19</v>
      </c>
      <c r="U10" s="6" t="s">
        <v>20</v>
      </c>
      <c r="V10" s="6" t="s">
        <v>21</v>
      </c>
      <c r="W10" s="6" t="s">
        <v>22</v>
      </c>
      <c r="X10" s="6" t="s">
        <v>23</v>
      </c>
      <c r="Y10" s="6" t="s">
        <v>24</v>
      </c>
      <c r="Z10" s="7" t="s">
        <v>25</v>
      </c>
      <c r="AA10" s="7" t="s">
        <v>26</v>
      </c>
      <c r="AB10" s="34" t="s">
        <v>54</v>
      </c>
      <c r="AC10" s="8" t="s">
        <v>27</v>
      </c>
      <c r="AD10" s="45" t="s">
        <v>60</v>
      </c>
    </row>
    <row r="11" spans="1:32" ht="45" customHeight="1" x14ac:dyDescent="0.25">
      <c r="A11" s="25"/>
      <c r="B11" s="25"/>
      <c r="C11" s="25"/>
      <c r="D11" s="25"/>
      <c r="E11" s="34"/>
      <c r="F11" s="6" t="s">
        <v>28</v>
      </c>
      <c r="G11" s="6" t="s">
        <v>28</v>
      </c>
      <c r="H11" s="6" t="s">
        <v>28</v>
      </c>
      <c r="I11" s="6" t="s">
        <v>28</v>
      </c>
      <c r="J11" s="6" t="s">
        <v>28</v>
      </c>
      <c r="K11" s="6" t="s">
        <v>28</v>
      </c>
      <c r="L11" s="6" t="s">
        <v>28</v>
      </c>
      <c r="M11" s="6" t="s">
        <v>28</v>
      </c>
      <c r="N11" s="6" t="s">
        <v>28</v>
      </c>
      <c r="O11" s="6" t="s">
        <v>28</v>
      </c>
      <c r="P11" s="6" t="s">
        <v>28</v>
      </c>
      <c r="Q11" s="6" t="s">
        <v>28</v>
      </c>
      <c r="R11" s="6" t="s">
        <v>28</v>
      </c>
      <c r="S11" s="6" t="s">
        <v>28</v>
      </c>
      <c r="T11" s="6" t="s">
        <v>28</v>
      </c>
      <c r="U11" s="6" t="s">
        <v>28</v>
      </c>
      <c r="V11" s="6" t="s">
        <v>28</v>
      </c>
      <c r="W11" s="6" t="s">
        <v>28</v>
      </c>
      <c r="X11" s="6" t="s">
        <v>28</v>
      </c>
      <c r="Y11" s="6" t="s">
        <v>28</v>
      </c>
      <c r="Z11" s="9"/>
      <c r="AA11" s="9"/>
      <c r="AB11" s="34"/>
      <c r="AC11" s="10"/>
      <c r="AD11" s="10"/>
    </row>
    <row r="12" spans="1:32" ht="52.5" customHeight="1" x14ac:dyDescent="0.25">
      <c r="A12" s="11" t="s">
        <v>47</v>
      </c>
      <c r="B12" s="24" t="s">
        <v>55</v>
      </c>
      <c r="C12" s="25"/>
      <c r="D12" s="21" t="s">
        <v>56</v>
      </c>
      <c r="E12" s="12">
        <v>1178</v>
      </c>
      <c r="F12" s="19">
        <v>521</v>
      </c>
      <c r="G12" s="19">
        <v>515</v>
      </c>
      <c r="H12" s="19">
        <v>521</v>
      </c>
      <c r="I12" s="18" t="s">
        <v>29</v>
      </c>
      <c r="J12" s="18" t="s">
        <v>30</v>
      </c>
      <c r="K12" s="18" t="s">
        <v>31</v>
      </c>
      <c r="L12" s="18" t="s">
        <v>32</v>
      </c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8" t="s">
        <v>38</v>
      </c>
      <c r="S12" s="18" t="s">
        <v>39</v>
      </c>
      <c r="T12" s="18" t="s">
        <v>40</v>
      </c>
      <c r="U12" s="18" t="s">
        <v>41</v>
      </c>
      <c r="V12" s="18" t="s">
        <v>42</v>
      </c>
      <c r="W12" s="18" t="s">
        <v>43</v>
      </c>
      <c r="X12" s="18" t="s">
        <v>44</v>
      </c>
      <c r="Y12" s="18" t="s">
        <v>45</v>
      </c>
      <c r="Z12" s="20">
        <f>_xlfn.STDEV.S(F12,G12,H12)</f>
        <v>3.4641016151377544</v>
      </c>
      <c r="AA12" s="22">
        <f>Z12/AB12</f>
        <v>6.674569586007234E-3</v>
      </c>
      <c r="AB12" s="6">
        <f>(F12+G12+H12)/3</f>
        <v>519</v>
      </c>
      <c r="AC12" s="6">
        <f>E12*(F12+G12+H12)/3</f>
        <v>611382</v>
      </c>
      <c r="AD12" s="6">
        <f>E12*G12</f>
        <v>606670</v>
      </c>
      <c r="AE12" s="13"/>
      <c r="AF12" s="13"/>
    </row>
    <row r="13" spans="1:32" ht="52.5" customHeigh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B13" s="11" t="s">
        <v>46</v>
      </c>
      <c r="AC13" s="43"/>
      <c r="AD13" s="6">
        <f>AD12</f>
        <v>606670</v>
      </c>
      <c r="AE13" s="13"/>
      <c r="AF13" s="13"/>
    </row>
    <row r="14" spans="1:32" x14ac:dyDescent="0.25">
      <c r="A14" s="27" t="s">
        <v>57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9"/>
    </row>
    <row r="15" spans="1:32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 spans="1:32" x14ac:dyDescent="0.25">
      <c r="A16" s="31" t="s">
        <v>59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x14ac:dyDescent="0.25">
      <c r="A19" s="1"/>
      <c r="B19" s="1"/>
      <c r="C19" s="1"/>
      <c r="D19" s="1"/>
      <c r="E19" s="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30" ht="15.75" x14ac:dyDescent="0.25">
      <c r="A20" s="16"/>
      <c r="B20" s="16"/>
      <c r="C20" s="16"/>
      <c r="D20" s="16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"/>
      <c r="AA20" s="3"/>
      <c r="AB20" s="3"/>
      <c r="AC20" s="3"/>
    </row>
    <row r="21" spans="1:30" ht="15.75" x14ac:dyDescent="0.25">
      <c r="A21" s="17"/>
    </row>
  </sheetData>
  <mergeCells count="19">
    <mergeCell ref="A8:AD8"/>
    <mergeCell ref="A3:AD3"/>
    <mergeCell ref="A6:B6"/>
    <mergeCell ref="C6:AD6"/>
    <mergeCell ref="A7:B7"/>
    <mergeCell ref="C7:AD7"/>
    <mergeCell ref="A9:AD9"/>
    <mergeCell ref="A10:A11"/>
    <mergeCell ref="B10:C11"/>
    <mergeCell ref="D10:D11"/>
    <mergeCell ref="E10:E11"/>
    <mergeCell ref="AB10:AB11"/>
    <mergeCell ref="A17:AD17"/>
    <mergeCell ref="A18:AD18"/>
    <mergeCell ref="B12:C12"/>
    <mergeCell ref="A13:Z13"/>
    <mergeCell ref="A14:AD14"/>
    <mergeCell ref="A15:AD15"/>
    <mergeCell ref="A16:AD16"/>
  </mergeCells>
  <pageMargins left="0.39370078740157483" right="0.39370078740157483" top="0.39370078740157483" bottom="0.39370078740157483" header="0" footer="0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2025-01-09T06:30:17Z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