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965" windowHeight="12645"/>
  </bookViews>
  <sheets>
    <sheet name="НМЦД" sheetId="1" r:id="rId1"/>
  </sheets>
  <calcPr calcId="145621" refMode="R1C1"/>
</workbook>
</file>

<file path=xl/calcChain.xml><?xml version="1.0" encoding="utf-8"?>
<calcChain xmlns="http://schemas.openxmlformats.org/spreadsheetml/2006/main">
  <c r="I7" i="1" l="1"/>
  <c r="I9" i="1" l="1"/>
  <c r="I6" i="1"/>
  <c r="I8" i="1"/>
  <c r="I5" i="1"/>
</calcChain>
</file>

<file path=xl/sharedStrings.xml><?xml version="1.0" encoding="utf-8"?>
<sst xmlns="http://schemas.openxmlformats.org/spreadsheetml/2006/main" count="21" uniqueCount="18">
  <si>
    <t>№</t>
  </si>
  <si>
    <t>Основыне характеристи объекта закупки</t>
  </si>
  <si>
    <t>Ед. изм</t>
  </si>
  <si>
    <t>Кол-во</t>
  </si>
  <si>
    <t xml:space="preserve">Коммерческое предложение                        № 1
</t>
  </si>
  <si>
    <t xml:space="preserve">Коммерческое предложение                 № 2
</t>
  </si>
  <si>
    <t xml:space="preserve">Средняя арифметическая </t>
  </si>
  <si>
    <t>Н(М)ЦД, определяемая методом сопоставимых рыночных цен (анализа рынка)</t>
  </si>
  <si>
    <t>шт</t>
  </si>
  <si>
    <t xml:space="preserve">Приложение № 3
к малой закупке в электронной форме
от «13» декабря 2024 г. </t>
  </si>
  <si>
    <t>Обоснование начальной (максимальной) цены Договора на поставку частотных преобразователей</t>
  </si>
  <si>
    <t>Частотный преобразователь ESQ-760-4T0220G/0300P 22/30кВт 380В</t>
  </si>
  <si>
    <t>Частотный преобразователь ESQ-760-4T0300G/0370P-BU 30/37кВт 380В</t>
  </si>
  <si>
    <t>Частотный преобразователь ESQ-760-4T-0040G/0055P 4/5.5кВт, 380 В</t>
  </si>
  <si>
    <t>Частотный преобразователь ESQ-760-4T0550G/0750P-BU 55/75кВт 380В</t>
  </si>
  <si>
    <t>Коммерческое предложение                 № 3</t>
  </si>
  <si>
    <t>Наименование товара (работ, услуг)</t>
  </si>
  <si>
    <t>В результате проведенного расчета Н(М)Ц договора составила: 420 281 (четыреста двадцать тысяч двести восемьдесят один рубль) 89 копеек, с учетом НДС.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</si>
</sst>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7" zoomScale="115" zoomScaleNormal="115" workbookViewId="0">
      <selection activeCell="B11" sqref="B11:I11"/>
    </sheetView>
  </sheetViews>
  <sheetFormatPr defaultColWidth="9.140625" defaultRowHeight="15.75" x14ac:dyDescent="0.25"/>
  <cols>
    <col min="1" max="1" width="3.140625" style="1" bestFit="1" customWidth="1"/>
    <col min="2" max="2" width="31" style="1" bestFit="1" customWidth="1"/>
    <col min="3" max="3" width="11.5703125" style="1" hidden="1" customWidth="1"/>
    <col min="4" max="4" width="8.7109375" style="1" customWidth="1"/>
    <col min="5" max="5" width="8.85546875" style="1" bestFit="1" customWidth="1"/>
    <col min="6" max="6" width="16.28515625" style="12" customWidth="1"/>
    <col min="7" max="8" width="17.42578125" style="12" customWidth="1"/>
    <col min="9" max="9" width="19.7109375" style="12" customWidth="1"/>
    <col min="10" max="10" width="16.140625" style="4" customWidth="1"/>
    <col min="11" max="11" width="13.42578125" style="4" customWidth="1"/>
    <col min="12" max="12" width="12.5703125" style="5" customWidth="1"/>
    <col min="13" max="13" width="9.140625" style="6"/>
    <col min="14" max="14" width="11.42578125" style="7" customWidth="1"/>
    <col min="15" max="16384" width="9.140625" style="1"/>
  </cols>
  <sheetData>
    <row r="1" spans="1:9" ht="67.5" customHeight="1" x14ac:dyDescent="0.25">
      <c r="I1" s="20" t="s">
        <v>9</v>
      </c>
    </row>
    <row r="2" spans="1:9" ht="39" customHeight="1" x14ac:dyDescent="0.25">
      <c r="A2" s="30" t="s">
        <v>10</v>
      </c>
      <c r="B2" s="30"/>
      <c r="C2" s="30"/>
      <c r="D2" s="30"/>
      <c r="E2" s="30"/>
      <c r="F2" s="30"/>
      <c r="G2" s="30"/>
      <c r="H2" s="30"/>
      <c r="I2" s="30"/>
    </row>
    <row r="3" spans="1:9" ht="89.25" customHeight="1" x14ac:dyDescent="0.25">
      <c r="A3" s="31" t="s">
        <v>0</v>
      </c>
      <c r="B3" s="32" t="s">
        <v>16</v>
      </c>
      <c r="C3" s="31" t="s">
        <v>1</v>
      </c>
      <c r="D3" s="31" t="s">
        <v>2</v>
      </c>
      <c r="E3" s="31" t="s">
        <v>3</v>
      </c>
      <c r="F3" s="31"/>
      <c r="G3" s="31"/>
      <c r="H3" s="25"/>
      <c r="I3" s="22" t="s">
        <v>7</v>
      </c>
    </row>
    <row r="4" spans="1:9" ht="144" customHeight="1" x14ac:dyDescent="0.25">
      <c r="A4" s="31"/>
      <c r="B4" s="33"/>
      <c r="C4" s="31"/>
      <c r="D4" s="31"/>
      <c r="E4" s="31"/>
      <c r="F4" s="11" t="s">
        <v>4</v>
      </c>
      <c r="G4" s="11" t="s">
        <v>5</v>
      </c>
      <c r="H4" s="25" t="s">
        <v>15</v>
      </c>
      <c r="I4" s="21" t="s">
        <v>6</v>
      </c>
    </row>
    <row r="5" spans="1:9" ht="45" x14ac:dyDescent="0.25">
      <c r="A5" s="8">
        <v>1</v>
      </c>
      <c r="B5" s="9" t="s">
        <v>12</v>
      </c>
      <c r="C5" s="16"/>
      <c r="D5" s="10" t="s">
        <v>8</v>
      </c>
      <c r="E5" s="24">
        <v>1</v>
      </c>
      <c r="F5" s="26">
        <v>113136.6</v>
      </c>
      <c r="G5" s="26">
        <v>107866.08</v>
      </c>
      <c r="H5" s="26">
        <v>107000</v>
      </c>
      <c r="I5" s="23">
        <f>(F5+G5+H5)/3</f>
        <v>109334.22666666667</v>
      </c>
    </row>
    <row r="6" spans="1:9" ht="45" x14ac:dyDescent="0.25">
      <c r="A6" s="8">
        <v>2</v>
      </c>
      <c r="B6" s="27" t="s">
        <v>11</v>
      </c>
      <c r="C6" s="17"/>
      <c r="D6" s="10" t="s">
        <v>8</v>
      </c>
      <c r="E6" s="24">
        <v>1</v>
      </c>
      <c r="F6" s="26">
        <v>0</v>
      </c>
      <c r="G6" s="26">
        <v>84620.34</v>
      </c>
      <c r="H6" s="26">
        <v>105000</v>
      </c>
      <c r="I6" s="23">
        <f>(F6+G6+H6)/2</f>
        <v>94810.17</v>
      </c>
    </row>
    <row r="7" spans="1:9" ht="45" x14ac:dyDescent="0.25">
      <c r="A7" s="8">
        <v>3</v>
      </c>
      <c r="B7" s="28" t="s">
        <v>13</v>
      </c>
      <c r="C7" s="17"/>
      <c r="D7" s="10" t="s">
        <v>8</v>
      </c>
      <c r="E7" s="24">
        <v>1</v>
      </c>
      <c r="F7" s="26">
        <v>25000</v>
      </c>
      <c r="G7" s="26">
        <v>32211.9</v>
      </c>
      <c r="H7" s="26">
        <v>23000</v>
      </c>
      <c r="I7" s="23">
        <f>(F7+G7+H7)/3</f>
        <v>26737.3</v>
      </c>
    </row>
    <row r="8" spans="1:9" ht="45" x14ac:dyDescent="0.25">
      <c r="A8" s="8">
        <v>4</v>
      </c>
      <c r="B8" s="27" t="s">
        <v>14</v>
      </c>
      <c r="C8" s="17"/>
      <c r="D8" s="10" t="s">
        <v>8</v>
      </c>
      <c r="E8" s="24">
        <v>1</v>
      </c>
      <c r="F8" s="26">
        <v>197227.1</v>
      </c>
      <c r="G8" s="26">
        <v>185973.48</v>
      </c>
      <c r="H8" s="26">
        <v>185000</v>
      </c>
      <c r="I8" s="23">
        <f>(F8+G8+H8)/3</f>
        <v>189400.19333333336</v>
      </c>
    </row>
    <row r="9" spans="1:9" ht="18" customHeight="1" x14ac:dyDescent="0.25">
      <c r="A9" s="8"/>
      <c r="B9" s="9"/>
      <c r="C9" s="17"/>
      <c r="D9" s="10"/>
      <c r="E9" s="24"/>
      <c r="F9" s="15"/>
      <c r="G9" s="15"/>
      <c r="H9" s="15"/>
      <c r="I9" s="14">
        <f>SUM(I5:I8)</f>
        <v>420281.89</v>
      </c>
    </row>
    <row r="10" spans="1:9" x14ac:dyDescent="0.25">
      <c r="A10" s="19"/>
      <c r="B10" s="2"/>
      <c r="F10" s="13"/>
      <c r="G10" s="13"/>
      <c r="H10" s="13"/>
      <c r="I10" s="18"/>
    </row>
    <row r="11" spans="1:9" ht="33" customHeight="1" x14ac:dyDescent="0.25">
      <c r="A11" s="3"/>
      <c r="B11" s="29" t="s">
        <v>17</v>
      </c>
      <c r="C11" s="29"/>
      <c r="D11" s="29"/>
      <c r="E11" s="29"/>
      <c r="F11" s="29"/>
      <c r="G11" s="29"/>
      <c r="H11" s="29"/>
      <c r="I11" s="29"/>
    </row>
  </sheetData>
  <mergeCells count="8">
    <mergeCell ref="B11:I11"/>
    <mergeCell ref="A2:I2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Светлана</cp:lastModifiedBy>
  <cp:revision>3</cp:revision>
  <cp:lastPrinted>2024-03-28T07:44:07Z</cp:lastPrinted>
  <dcterms:created xsi:type="dcterms:W3CDTF">2014-05-19T23:28:21Z</dcterms:created>
  <dcterms:modified xsi:type="dcterms:W3CDTF">2024-12-18T07:50:00Z</dcterms:modified>
</cp:coreProperties>
</file>