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Закупки\2024\декабрь в работе 2024\159- 24 2025 Запрос цен ООО Миридиан  руб\"/>
    </mc:Choice>
  </mc:AlternateContent>
  <bookViews>
    <workbookView xWindow="0" yWindow="0" windowWidth="28800" windowHeight="1173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N5" i="1" l="1"/>
  <c r="O5" i="1" s="1"/>
  <c r="O6" i="1" s="1"/>
  <c r="L5" i="1"/>
  <c r="M5" i="1" s="1"/>
</calcChain>
</file>

<file path=xl/sharedStrings.xml><?xml version="1.0" encoding="utf-8"?>
<sst xmlns="http://schemas.openxmlformats.org/spreadsheetml/2006/main" count="28" uniqueCount="28">
  <si>
    <t>№</t>
  </si>
  <si>
    <t xml:space="preserve">Наименование товара (работ, услуг) 
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</si>
  <si>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</si>
  <si>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</si>
  <si>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</si>
  <si>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</si>
  <si>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</si>
  <si>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</si>
  <si>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</si>
  <si>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</si>
  <si>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</si>
  <si>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</si>
  <si>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</si>
  <si>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</si>
  <si>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</si>
  <si>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</si>
  <si>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</si>
  <si>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рублей</t>
  </si>
  <si>
    <t>Основные характеристи объекта закупки</t>
  </si>
  <si>
    <t>в соответствии с ТЗ</t>
  </si>
  <si>
    <t>Приложение № 2
к _________ в электронной форме 
от «___» __________ 202_ г. № ______</t>
  </si>
  <si>
    <t xml:space="preserve">Обоснование начальной (максимальной) цены Договора на поставку продуктов питания </t>
  </si>
  <si>
    <t xml:space="preserve">При определении начальной (максимальной) цены Договора на поставку продуктов питания применен метод сопоставимых рыночных цен (анализ рынка). </t>
  </si>
  <si>
    <t xml:space="preserve">Рассчитанная начальная (максимальная) цена договора скорректирована в сторону уменьшения в соответствии с лимитов Заказчика.  </t>
  </si>
  <si>
    <t>ИТОГО</t>
  </si>
  <si>
    <t>В связи с выделенным лимитом денежных средств Н(М)Ц договора установлено в размере:</t>
  </si>
  <si>
    <t>Поставка продуктов питания</t>
  </si>
  <si>
    <t>усл.ед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</si>
</sst>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5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9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4" workbookViewId="0">
      <selection activeCell="G10" sqref="G10"/>
    </sheetView>
  </sheetViews>
  <sheetFormatPr defaultColWidth="9.140625" defaultRowHeight="12.75" x14ac:dyDescent="0.2"/>
  <cols>
    <col min="1" max="1" width="4.5703125" style="1" customWidth="1"/>
    <col min="2" max="2" width="31" style="1" bestFit="1" customWidth="1"/>
    <col min="3" max="3" width="20.42578125" style="1" bestFit="1" customWidth="1"/>
    <col min="4" max="4" width="6.7109375" style="1" customWidth="1"/>
    <col min="5" max="5" width="8.85546875" style="20" bestFit="1" customWidth="1"/>
    <col min="6" max="6" width="15.42578125" style="1" bestFit="1" customWidth="1"/>
    <col min="7" max="7" width="16.425781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42578125" style="1" bestFit="1" customWidth="1"/>
    <col min="13" max="13" width="10.42578125" style="1" bestFit="1" customWidth="1"/>
    <col min="14" max="14" width="14.85546875" style="1" customWidth="1"/>
    <col min="15" max="15" width="16.42578125" style="1" bestFit="1" customWidth="1"/>
    <col min="16" max="16384" width="9.140625" style="1"/>
  </cols>
  <sheetData>
    <row r="1" spans="1:15" ht="67.7" customHeight="1" x14ac:dyDescent="0.2">
      <c r="K1" s="21" t="s">
        <v>20</v>
      </c>
      <c r="L1" s="22"/>
      <c r="M1" s="22"/>
      <c r="N1" s="22"/>
      <c r="O1" s="22"/>
    </row>
    <row r="2" spans="1:15" ht="39.200000000000003" customHeight="1" x14ac:dyDescent="0.2">
      <c r="A2" s="23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9.200000000000003" customHeight="1" x14ac:dyDescent="0.2">
      <c r="A3" s="25" t="s">
        <v>0</v>
      </c>
      <c r="B3" s="25" t="s">
        <v>1</v>
      </c>
      <c r="C3" s="25" t="s">
        <v>18</v>
      </c>
      <c r="D3" s="25" t="s">
        <v>2</v>
      </c>
      <c r="E3" s="25" t="s">
        <v>3</v>
      </c>
      <c r="F3" s="25" t="s">
        <v>4</v>
      </c>
      <c r="G3" s="25"/>
      <c r="H3" s="25"/>
      <c r="I3" s="2"/>
      <c r="J3" s="2"/>
      <c r="K3" s="27" t="s">
        <v>5</v>
      </c>
      <c r="L3" s="27"/>
      <c r="M3" s="27"/>
      <c r="N3" s="28" t="s">
        <v>6</v>
      </c>
      <c r="O3" s="28"/>
    </row>
    <row r="4" spans="1:15" ht="144" customHeight="1" x14ac:dyDescent="0.2">
      <c r="A4" s="25"/>
      <c r="B4" s="26"/>
      <c r="C4" s="26"/>
      <c r="D4" s="26"/>
      <c r="E4" s="26"/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3" t="s">
        <v>15</v>
      </c>
      <c r="O4" s="3" t="s">
        <v>16</v>
      </c>
    </row>
    <row r="5" spans="1:15" s="4" customFormat="1" ht="31.5" x14ac:dyDescent="0.25">
      <c r="A5" s="16">
        <v>1</v>
      </c>
      <c r="B5" s="15" t="s">
        <v>26</v>
      </c>
      <c r="C5" s="15" t="s">
        <v>19</v>
      </c>
      <c r="D5" s="18" t="s">
        <v>27</v>
      </c>
      <c r="E5" s="19">
        <v>1</v>
      </c>
      <c r="F5" s="17">
        <v>16172550.4</v>
      </c>
      <c r="G5" s="5">
        <v>15301837</v>
      </c>
      <c r="H5" s="5">
        <v>16807721.699999999</v>
      </c>
      <c r="I5" s="5"/>
      <c r="J5" s="5"/>
      <c r="K5" s="5">
        <f t="shared" ref="K5" si="0">AVERAGE(F5:H5)</f>
        <v>16094036.366666665</v>
      </c>
      <c r="L5" s="6">
        <f t="shared" ref="L5" si="1">SQRT(((SUM((POWER(H5-K5,2)),(POWER(G5-K5,2)),(POWER(F5-K5,2)))/(COLUMNS(F5:H5)-1))))</f>
        <v>756006.29792100471</v>
      </c>
      <c r="M5" s="6">
        <f t="shared" ref="M5" si="2">L5/K5*100</f>
        <v>4.6974312763876638</v>
      </c>
      <c r="N5" s="7">
        <f>K5</f>
        <v>16094036.366666665</v>
      </c>
      <c r="O5" s="7">
        <f t="shared" ref="O5" si="3">N5*E5</f>
        <v>16094036.366666665</v>
      </c>
    </row>
    <row r="6" spans="1:15" s="4" customFormat="1" ht="21.2" customHeight="1" x14ac:dyDescent="0.25">
      <c r="A6" s="33"/>
      <c r="B6" s="34" t="s">
        <v>24</v>
      </c>
      <c r="C6" s="35"/>
      <c r="D6" s="36"/>
      <c r="E6" s="37"/>
      <c r="F6" s="38"/>
      <c r="G6" s="39"/>
      <c r="H6" s="38"/>
      <c r="I6" s="38"/>
      <c r="J6" s="38"/>
      <c r="K6" s="38"/>
      <c r="L6" s="40"/>
      <c r="M6" s="40"/>
      <c r="N6" s="41"/>
      <c r="O6" s="7">
        <f>SUM(O5:O5)</f>
        <v>16094036.366666665</v>
      </c>
    </row>
    <row r="7" spans="1:15" s="4" customFormat="1" ht="21.2" customHeight="1" x14ac:dyDescent="0.25">
      <c r="A7" s="33"/>
      <c r="B7" s="42"/>
      <c r="C7" s="42"/>
      <c r="D7" s="42"/>
      <c r="E7" s="43"/>
      <c r="F7" s="42"/>
      <c r="G7" s="42"/>
      <c r="H7" s="42"/>
      <c r="I7" s="42"/>
      <c r="J7" s="42"/>
      <c r="K7" s="42"/>
      <c r="L7" s="42"/>
      <c r="M7" s="42"/>
      <c r="N7" s="42"/>
    </row>
    <row r="8" spans="1:15" ht="15.75" customHeight="1" x14ac:dyDescent="0.2">
      <c r="A8" s="44" t="s">
        <v>25</v>
      </c>
      <c r="B8" s="44"/>
      <c r="C8" s="44"/>
      <c r="D8" s="44"/>
      <c r="E8" s="44"/>
      <c r="F8" s="44"/>
      <c r="G8" s="44"/>
      <c r="H8" s="44"/>
      <c r="I8" s="45"/>
      <c r="J8" s="45"/>
      <c r="K8" s="41">
        <v>15301837</v>
      </c>
      <c r="L8" s="46" t="s">
        <v>17</v>
      </c>
      <c r="M8" s="46"/>
      <c r="N8" s="46"/>
      <c r="O8" s="8"/>
    </row>
    <row r="9" spans="1:15" ht="15.75" customHeight="1" x14ac:dyDescent="0.25">
      <c r="A9" s="31" t="s">
        <v>22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 ht="15.75" x14ac:dyDescent="0.25">
      <c r="A10" s="22"/>
      <c r="B10" s="22"/>
      <c r="C10" s="22"/>
      <c r="D10" s="22"/>
      <c r="E10" s="8"/>
      <c r="F10" s="10"/>
      <c r="G10" s="11"/>
      <c r="H10" s="12"/>
      <c r="I10" s="12"/>
      <c r="J10" s="12"/>
      <c r="K10" s="13"/>
      <c r="L10" s="13"/>
      <c r="M10" s="13"/>
      <c r="N10" s="13"/>
      <c r="O10" s="13"/>
    </row>
    <row r="11" spans="1:15" ht="35.25" customHeight="1" x14ac:dyDescent="0.3">
      <c r="A11" s="9"/>
      <c r="B11" s="29" t="s">
        <v>23</v>
      </c>
      <c r="C11" s="29"/>
      <c r="D11" s="29"/>
      <c r="E11" s="29"/>
      <c r="F11" s="29"/>
      <c r="G11" s="29"/>
      <c r="H11" s="29"/>
      <c r="I11" s="29"/>
      <c r="J11" s="29"/>
      <c r="K11" s="29"/>
      <c r="L11" s="9"/>
      <c r="M11" s="9"/>
      <c r="N11" s="9"/>
      <c r="O11" s="9"/>
    </row>
    <row r="12" spans="1:15" ht="15.75" x14ac:dyDescent="0.25">
      <c r="A12" s="9"/>
      <c r="B12" s="9"/>
      <c r="C12" s="9"/>
      <c r="D12" s="9"/>
      <c r="E12" s="8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43.5" customHeight="1" x14ac:dyDescent="0.3"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5" x14ac:dyDescent="0.2">
      <c r="K14" s="14"/>
    </row>
  </sheetData>
  <mergeCells count="15">
    <mergeCell ref="B11:K11"/>
    <mergeCell ref="B13:K13"/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Marina</cp:lastModifiedBy>
  <cp:revision>3</cp:revision>
  <dcterms:created xsi:type="dcterms:W3CDTF">2014-05-19T23:28:21Z</dcterms:created>
  <dcterms:modified xsi:type="dcterms:W3CDTF">2024-12-25T07:41:24Z</dcterms:modified>
</cp:coreProperties>
</file>