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rgi-Online\Desktop\Михаил\МАУ УСС МО Джидинский район\ЗК на поставку ледозаливочного комбайна на 14-06-2024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<sst xmlns="http://schemas.openxmlformats.org/spreadsheetml/2006/main" count="26" uniqueCount="26">
  <si>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</si>
  <si>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</si>
  <si>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</si>
  <si>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</si>
  <si>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</si>
  <si>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</si>
  <si>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</si>
  <si>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</si>
  <si>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</si>
  <si>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</si>
  <si>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</si>
  <si>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</si>
  <si>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</si>
  <si>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</si>
  <si>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</si>
  <si>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</si>
  <si>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</si>
  <si>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</si>
  <si>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</si>
  <si>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</si>
  <si>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2
к запросу котировок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</si>
  <si>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</si>
  <si>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</si>
  <si>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Прицепной ледозаливочный комбайн ЛЁД 200 или эквивалент</t>
  </si>
  <si>
    <t>в соответствии с ТЗ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</si>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</sst>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workbookViewId="0">
      <selection activeCell="A9" sqref="A9:O9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3" style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5" t="s">
        <v>20</v>
      </c>
      <c r="L1" s="25"/>
      <c r="M1" s="25"/>
      <c r="N1" s="25"/>
      <c r="O1" s="25"/>
    </row>
    <row r="2" spans="1:15" ht="39" customHeight="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5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6" t="s">
        <v>23</v>
      </c>
      <c r="C5" s="30" t="s">
        <v>24</v>
      </c>
      <c r="D5" s="31" t="s">
        <v>25</v>
      </c>
      <c r="E5" s="6">
        <v>1</v>
      </c>
      <c r="F5" s="10">
        <v>1498000</v>
      </c>
      <c r="G5" s="10">
        <v>1797600</v>
      </c>
      <c r="H5" s="10">
        <v>1840000</v>
      </c>
      <c r="I5" s="10"/>
      <c r="J5" s="10"/>
      <c r="K5" s="10">
        <f t="shared" ref="K5" si="0">AVERAGE(F5:H5)</f>
        <v>1711866.6666666667</v>
      </c>
      <c r="L5" s="12">
        <f t="shared" ref="L5" si="1">SQRT(((SUM((POWER(H5-K5,2)),(POWER(G5-K5,2)),(POWER(F5-K5,2)))/(COLUMNS(F5:H5)-1))))</f>
        <v>186423.31756873478</v>
      </c>
      <c r="M5" s="12">
        <f t="shared" ref="M5" si="2">L5/K5*100</f>
        <v>10.89006061037083</v>
      </c>
      <c r="N5" s="13">
        <f t="shared" ref="N5" si="3">K5</f>
        <v>1711866.6666666667</v>
      </c>
      <c r="O5" s="13">
        <f t="shared" ref="O5" si="4">N5*E5</f>
        <v>1711866.6666666667</v>
      </c>
    </row>
    <row r="6" spans="1:15" s="4" customFormat="1" ht="21" customHeight="1" x14ac:dyDescent="0.3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1711866.6666666667</v>
      </c>
    </row>
    <row r="7" spans="1:15" s="4" customFormat="1" ht="21" customHeight="1" x14ac:dyDescent="0.3">
      <c r="A7" s="5"/>
    </row>
    <row r="8" spans="1:15" ht="15.75" customHeight="1" x14ac:dyDescent="0.25">
      <c r="A8" s="23" t="s">
        <v>18</v>
      </c>
      <c r="B8" s="23"/>
      <c r="C8" s="23"/>
      <c r="D8" s="23"/>
      <c r="E8" s="23"/>
      <c r="F8" s="23"/>
      <c r="G8" s="23"/>
      <c r="H8" s="23"/>
      <c r="I8" s="14"/>
      <c r="J8" s="14"/>
      <c r="K8" s="13">
        <f>O6</f>
        <v>1711866.6666666667</v>
      </c>
      <c r="L8" s="15" t="s">
        <v>19</v>
      </c>
      <c r="M8" s="15"/>
      <c r="N8" s="15"/>
      <c r="O8" s="16"/>
    </row>
    <row r="9" spans="1:15" ht="15.75" customHeight="1" x14ac:dyDescent="0.3">
      <c r="A9" s="24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6" x14ac:dyDescent="0.3">
      <c r="A10" s="25"/>
      <c r="B10" s="25"/>
      <c r="C10" s="25"/>
      <c r="D10" s="25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6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6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Torgi-Online</cp:lastModifiedBy>
  <cp:revision>3</cp:revision>
  <dcterms:created xsi:type="dcterms:W3CDTF">2014-05-19T23:28:21Z</dcterms:created>
  <dcterms:modified xsi:type="dcterms:W3CDTF">2024-06-13T11:42:48Z</dcterms:modified>
</cp:coreProperties>
</file>