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9990" windowHeight="59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33" i="1" l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" i="1"/>
  <c r="H3" i="1" s="1"/>
</calcChain>
</file>

<file path=xl/sharedStrings.xml><?xml version="1.0" encoding="utf-8"?>
<sst xmlns="http://schemas.openxmlformats.org/spreadsheetml/2006/main" count="70" uniqueCount="70">
  <si>
    <t>№ п/п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</si>
  <si>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</si>
  <si>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</si>
  <si>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</si>
  <si>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</si>
  <si>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</si>
  <si>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</si>
  <si>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</si>
  <si>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</si>
  <si>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</si>
  <si>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</si>
  <si>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</si>
  <si>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</si>
  <si>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</si>
  <si>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</si>
  <si>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</si>
  <si>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</si>
  <si>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</si>
  <si>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</si>
  <si>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Наименование обследования</t>
  </si>
  <si>
    <t>Исследование цветоощущения</t>
  </si>
  <si>
    <t>Кол-во, чел.</t>
  </si>
  <si>
    <t>Сумма, руб.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</si>
  <si>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</si>
  <si>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</si>
  <si>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</si>
  <si>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</si>
  <si>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</si>
  <si>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</si>
  <si>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</si>
  <si>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</si>
  <si>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</si>
  <si>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</si>
  <si>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</si>
  <si>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</si>
  <si>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Биомикроскопия сред глаза</t>
  </si>
  <si>
    <t>Визометрия</t>
  </si>
  <si>
    <t>Врач-нарколог</t>
  </si>
  <si>
    <t>Врач-невролог</t>
  </si>
  <si>
    <t>Врач-отоларинголог</t>
  </si>
  <si>
    <t>Врач-офтальмолог</t>
  </si>
  <si>
    <t>Врач-психиатр</t>
  </si>
  <si>
    <t>Врач-терапевт</t>
  </si>
  <si>
    <t>Врач-хирург</t>
  </si>
  <si>
    <t>Забор крови</t>
  </si>
  <si>
    <t>Исследование функции вестибулярного аппарата</t>
  </si>
  <si>
    <t>Клинический анализ крови</t>
  </si>
  <si>
    <t>Клинический анализ мочи</t>
  </si>
  <si>
    <t>Мазок на микрофлору</t>
  </si>
  <si>
    <t>Мазок на цитологию</t>
  </si>
  <si>
    <t>Маммография</t>
  </si>
  <si>
    <t>Осмотр в смотровом кабинете</t>
  </si>
  <si>
    <t>Офтальмоскопия глазного дна</t>
  </si>
  <si>
    <t>Электрокардиограмма</t>
  </si>
  <si>
    <t>Врач-дерматовенеролог</t>
  </si>
  <si>
    <t xml:space="preserve"> Средняя стоимость принятая в расчет, руб.</t>
  </si>
  <si>
    <t>Исполнитель 1</t>
  </si>
  <si>
    <t>Исполнитель 2</t>
  </si>
  <si>
    <t>Исполнитель 3</t>
  </si>
  <si>
    <t xml:space="preserve">Биохимическое исследование крови (сахар, холестерин)  </t>
  </si>
  <si>
    <t>Периметрия</t>
  </si>
  <si>
    <t>Профпатолог</t>
  </si>
  <si>
    <t>Рефрактометрия (или скиаскопия)</t>
  </si>
  <si>
    <t>Спирометрия</t>
  </si>
  <si>
    <t xml:space="preserve">Тотальная пороговая аудиометрия </t>
  </si>
  <si>
    <t>Тонометрия</t>
  </si>
  <si>
    <t xml:space="preserve"> Ультразвуковое обследование органов малого таза</t>
  </si>
  <si>
    <t xml:space="preserve">Флюорография </t>
  </si>
  <si>
    <t>ИТОГО</t>
  </si>
  <si>
    <t xml:space="preserve">Обоснование начальной (максимальной) цены по проведению периодического медицинского осмотра работников 
МАУ ЦБС г. Улан-Удэ в 2024 году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</si>
</sst>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0"/>
      <name val="Arial"/>
    </font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1D1B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1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top"/>
    </xf>
    <xf numFmtId="3" fontId="3" fillId="0" borderId="1" xfId="0" applyNumberFormat="1" applyFont="1" applyFill="1" applyBorder="1" applyAlignment="1" applyProtection="1">
      <alignment horizontal="center" vertical="top"/>
    </xf>
    <xf numFmtId="164" fontId="3" fillId="0" borderId="1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left" vertical="top" inden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justify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top"/>
    </xf>
    <xf numFmtId="164" fontId="3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>
      <alignment horizontal="left" vertical="top" indent="15"/>
    </xf>
    <xf numFmtId="0" fontId="2" fillId="0" borderId="1" xfId="0" applyNumberFormat="1" applyFont="1" applyFill="1" applyBorder="1" applyAlignment="1" applyProtection="1">
      <alignment horizontal="left" vertical="top" indent="15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G2" sqref="G2"/>
    </sheetView>
  </sheetViews>
  <sheetFormatPr defaultRowHeight="12.75" x14ac:dyDescent="0.2"/>
  <cols>
    <col min="1" max="1" width="6.5703125" customWidth="1"/>
    <col min="2" max="2" width="51" customWidth="1"/>
    <col min="3" max="4" width="15.5703125" customWidth="1"/>
    <col min="5" max="6" width="15.5703125" style="5" customWidth="1"/>
    <col min="7" max="7" width="15.85546875" customWidth="1"/>
    <col min="8" max="8" width="10.7109375" bestFit="1" customWidth="1"/>
  </cols>
  <sheetData>
    <row r="1" spans="1:8" ht="50.25" customHeight="1" x14ac:dyDescent="0.2">
      <c r="A1" s="19" t="s">
        <v>69</v>
      </c>
      <c r="B1" s="20"/>
      <c r="C1" s="20"/>
      <c r="D1" s="20"/>
      <c r="E1" s="20"/>
      <c r="F1" s="20"/>
      <c r="G1" s="20"/>
      <c r="H1" s="20"/>
    </row>
    <row r="2" spans="1:8" ht="51" x14ac:dyDescent="0.2">
      <c r="A2" s="1" t="s">
        <v>0</v>
      </c>
      <c r="B2" s="13" t="s">
        <v>19</v>
      </c>
      <c r="C2" s="14" t="s">
        <v>21</v>
      </c>
      <c r="D2" s="14" t="s">
        <v>56</v>
      </c>
      <c r="E2" s="14" t="s">
        <v>57</v>
      </c>
      <c r="F2" s="14" t="s">
        <v>58</v>
      </c>
      <c r="G2" s="6" t="s">
        <v>55</v>
      </c>
      <c r="H2" s="7" t="s">
        <v>22</v>
      </c>
    </row>
    <row r="3" spans="1:8" x14ac:dyDescent="0.2">
      <c r="A3" s="9" t="s">
        <v>1</v>
      </c>
      <c r="B3" s="12" t="s">
        <v>35</v>
      </c>
      <c r="C3" s="11">
        <v>112</v>
      </c>
      <c r="D3" s="8">
        <v>271</v>
      </c>
      <c r="E3" s="8">
        <v>221</v>
      </c>
      <c r="F3" s="8">
        <v>304</v>
      </c>
      <c r="G3" s="8">
        <f>SUM(D3:F3)/3</f>
        <v>265.33333333333331</v>
      </c>
      <c r="H3" s="16">
        <f>G3*C3</f>
        <v>29717.333333333332</v>
      </c>
    </row>
    <row r="4" spans="1:8" x14ac:dyDescent="0.2">
      <c r="A4" s="9" t="s">
        <v>2</v>
      </c>
      <c r="B4" s="12" t="s">
        <v>59</v>
      </c>
      <c r="C4" s="11">
        <v>112</v>
      </c>
      <c r="D4" s="8">
        <v>153</v>
      </c>
      <c r="E4" s="8">
        <v>137</v>
      </c>
      <c r="F4" s="8">
        <v>172</v>
      </c>
      <c r="G4" s="8">
        <f t="shared" ref="G4:G32" si="0">SUM(D4:F4)/3</f>
        <v>154</v>
      </c>
      <c r="H4" s="16">
        <f t="shared" ref="H4:H32" si="1">G4*C4</f>
        <v>17248</v>
      </c>
    </row>
    <row r="5" spans="1:8" x14ac:dyDescent="0.2">
      <c r="A5" s="9" t="s">
        <v>3</v>
      </c>
      <c r="B5" s="12" t="s">
        <v>36</v>
      </c>
      <c r="C5" s="11">
        <v>112</v>
      </c>
      <c r="D5" s="8">
        <v>115</v>
      </c>
      <c r="E5" s="8">
        <v>74</v>
      </c>
      <c r="F5" s="8">
        <v>161</v>
      </c>
      <c r="G5" s="8">
        <f t="shared" si="0"/>
        <v>116.66666666666667</v>
      </c>
      <c r="H5" s="16">
        <f t="shared" si="1"/>
        <v>13066.666666666668</v>
      </c>
    </row>
    <row r="6" spans="1:8" x14ac:dyDescent="0.2">
      <c r="A6" s="9" t="s">
        <v>4</v>
      </c>
      <c r="B6" s="12" t="s">
        <v>54</v>
      </c>
      <c r="C6" s="11">
        <v>99</v>
      </c>
      <c r="D6" s="8">
        <v>73</v>
      </c>
      <c r="E6" s="8">
        <v>64</v>
      </c>
      <c r="F6" s="8">
        <v>82</v>
      </c>
      <c r="G6" s="8">
        <f t="shared" si="0"/>
        <v>73</v>
      </c>
      <c r="H6" s="16">
        <f t="shared" si="1"/>
        <v>7227</v>
      </c>
    </row>
    <row r="7" spans="1:8" x14ac:dyDescent="0.2">
      <c r="A7" s="9" t="s">
        <v>5</v>
      </c>
      <c r="B7" s="12" t="s">
        <v>37</v>
      </c>
      <c r="C7" s="11">
        <v>112</v>
      </c>
      <c r="D7" s="8">
        <v>100</v>
      </c>
      <c r="E7" s="8">
        <v>87</v>
      </c>
      <c r="F7" s="8">
        <v>112</v>
      </c>
      <c r="G7" s="8">
        <f t="shared" si="0"/>
        <v>99.666666666666671</v>
      </c>
      <c r="H7" s="16">
        <f t="shared" si="1"/>
        <v>11162.666666666668</v>
      </c>
    </row>
    <row r="8" spans="1:8" x14ac:dyDescent="0.2">
      <c r="A8" s="9" t="s">
        <v>6</v>
      </c>
      <c r="B8" s="12" t="s">
        <v>38</v>
      </c>
      <c r="C8" s="11">
        <v>112</v>
      </c>
      <c r="D8" s="8">
        <v>121</v>
      </c>
      <c r="E8" s="8">
        <v>104</v>
      </c>
      <c r="F8" s="8">
        <v>138</v>
      </c>
      <c r="G8" s="8">
        <f t="shared" si="0"/>
        <v>121</v>
      </c>
      <c r="H8" s="16">
        <f t="shared" si="1"/>
        <v>13552</v>
      </c>
    </row>
    <row r="9" spans="1:8" x14ac:dyDescent="0.2">
      <c r="A9" s="9" t="s">
        <v>7</v>
      </c>
      <c r="B9" s="12" t="s">
        <v>39</v>
      </c>
      <c r="C9" s="11">
        <v>15</v>
      </c>
      <c r="D9" s="8">
        <v>93</v>
      </c>
      <c r="E9" s="8">
        <v>80</v>
      </c>
      <c r="F9" s="8">
        <v>105</v>
      </c>
      <c r="G9" s="8">
        <f t="shared" si="0"/>
        <v>92.666666666666671</v>
      </c>
      <c r="H9" s="16">
        <f t="shared" si="1"/>
        <v>1390</v>
      </c>
    </row>
    <row r="10" spans="1:8" x14ac:dyDescent="0.2">
      <c r="A10" s="9" t="s">
        <v>8</v>
      </c>
      <c r="B10" s="12" t="s">
        <v>40</v>
      </c>
      <c r="C10" s="11">
        <v>112</v>
      </c>
      <c r="D10" s="8">
        <v>98</v>
      </c>
      <c r="E10" s="8">
        <v>86</v>
      </c>
      <c r="F10" s="8">
        <v>111</v>
      </c>
      <c r="G10" s="8">
        <f t="shared" si="0"/>
        <v>98.333333333333329</v>
      </c>
      <c r="H10" s="16">
        <f t="shared" si="1"/>
        <v>11013.333333333332</v>
      </c>
    </row>
    <row r="11" spans="1:8" x14ac:dyDescent="0.2">
      <c r="A11" s="9" t="s">
        <v>9</v>
      </c>
      <c r="B11" s="12" t="s">
        <v>41</v>
      </c>
      <c r="C11" s="11">
        <v>112</v>
      </c>
      <c r="D11" s="8">
        <v>100</v>
      </c>
      <c r="E11" s="8">
        <v>87</v>
      </c>
      <c r="F11" s="8">
        <v>112</v>
      </c>
      <c r="G11" s="8">
        <f t="shared" si="0"/>
        <v>99.666666666666671</v>
      </c>
      <c r="H11" s="16">
        <f t="shared" si="1"/>
        <v>11162.666666666668</v>
      </c>
    </row>
    <row r="12" spans="1:8" x14ac:dyDescent="0.2">
      <c r="A12" s="9" t="s">
        <v>10</v>
      </c>
      <c r="B12" s="12" t="s">
        <v>42</v>
      </c>
      <c r="C12" s="11">
        <v>112</v>
      </c>
      <c r="D12" s="8">
        <v>103</v>
      </c>
      <c r="E12" s="8">
        <v>89</v>
      </c>
      <c r="F12" s="8">
        <v>117</v>
      </c>
      <c r="G12" s="8">
        <f t="shared" si="0"/>
        <v>103</v>
      </c>
      <c r="H12" s="16">
        <f t="shared" si="1"/>
        <v>11536</v>
      </c>
    </row>
    <row r="13" spans="1:8" x14ac:dyDescent="0.2">
      <c r="A13" s="9" t="s">
        <v>11</v>
      </c>
      <c r="B13" s="12" t="s">
        <v>43</v>
      </c>
      <c r="C13" s="11">
        <v>12</v>
      </c>
      <c r="D13" s="8">
        <v>77</v>
      </c>
      <c r="E13" s="8">
        <v>66</v>
      </c>
      <c r="F13" s="8">
        <v>88</v>
      </c>
      <c r="G13" s="8">
        <f t="shared" si="0"/>
        <v>77</v>
      </c>
      <c r="H13" s="16">
        <f t="shared" si="1"/>
        <v>924</v>
      </c>
    </row>
    <row r="14" spans="1:8" x14ac:dyDescent="0.2">
      <c r="A14" s="9" t="s">
        <v>12</v>
      </c>
      <c r="B14" s="12" t="s">
        <v>44</v>
      </c>
      <c r="C14" s="11">
        <v>112</v>
      </c>
      <c r="D14" s="8">
        <v>77</v>
      </c>
      <c r="E14" s="8">
        <v>94</v>
      </c>
      <c r="F14" s="8">
        <v>142</v>
      </c>
      <c r="G14" s="8">
        <f t="shared" si="0"/>
        <v>104.33333333333333</v>
      </c>
      <c r="H14" s="16">
        <f t="shared" si="1"/>
        <v>11685.333333333332</v>
      </c>
    </row>
    <row r="15" spans="1:8" x14ac:dyDescent="0.2">
      <c r="A15" s="9" t="s">
        <v>13</v>
      </c>
      <c r="B15" s="12" t="s">
        <v>45</v>
      </c>
      <c r="C15" s="11">
        <v>1</v>
      </c>
      <c r="D15" s="8">
        <v>181</v>
      </c>
      <c r="E15" s="8">
        <v>158</v>
      </c>
      <c r="F15" s="8">
        <v>205</v>
      </c>
      <c r="G15" s="8">
        <f t="shared" si="0"/>
        <v>181.33333333333334</v>
      </c>
      <c r="H15" s="16">
        <f t="shared" si="1"/>
        <v>181.33333333333334</v>
      </c>
    </row>
    <row r="16" spans="1:8" x14ac:dyDescent="0.2">
      <c r="A16" s="9" t="s">
        <v>14</v>
      </c>
      <c r="B16" s="12" t="s">
        <v>20</v>
      </c>
      <c r="C16" s="11">
        <v>1</v>
      </c>
      <c r="D16" s="8">
        <v>128</v>
      </c>
      <c r="E16" s="8">
        <v>144</v>
      </c>
      <c r="F16" s="8">
        <v>143</v>
      </c>
      <c r="G16" s="8">
        <f t="shared" si="0"/>
        <v>138.33333333333334</v>
      </c>
      <c r="H16" s="16">
        <f t="shared" si="1"/>
        <v>138.33333333333334</v>
      </c>
    </row>
    <row r="17" spans="1:8" x14ac:dyDescent="0.2">
      <c r="A17" s="9" t="s">
        <v>15</v>
      </c>
      <c r="B17" s="12" t="s">
        <v>46</v>
      </c>
      <c r="C17" s="11">
        <v>112</v>
      </c>
      <c r="D17" s="8">
        <v>185</v>
      </c>
      <c r="E17" s="8">
        <v>160</v>
      </c>
      <c r="F17" s="8">
        <v>198</v>
      </c>
      <c r="G17" s="8">
        <f t="shared" si="0"/>
        <v>181</v>
      </c>
      <c r="H17" s="16">
        <f t="shared" si="1"/>
        <v>20272</v>
      </c>
    </row>
    <row r="18" spans="1:8" x14ac:dyDescent="0.2">
      <c r="A18" s="9" t="s">
        <v>16</v>
      </c>
      <c r="B18" s="12" t="s">
        <v>47</v>
      </c>
      <c r="C18" s="11">
        <v>112</v>
      </c>
      <c r="D18" s="8">
        <v>124</v>
      </c>
      <c r="E18" s="8">
        <v>108</v>
      </c>
      <c r="F18" s="8">
        <v>139</v>
      </c>
      <c r="G18" s="8">
        <f t="shared" si="0"/>
        <v>123.66666666666667</v>
      </c>
      <c r="H18" s="16">
        <f t="shared" si="1"/>
        <v>13850.666666666668</v>
      </c>
    </row>
    <row r="19" spans="1:8" x14ac:dyDescent="0.2">
      <c r="A19" s="9" t="s">
        <v>17</v>
      </c>
      <c r="B19" s="12" t="s">
        <v>48</v>
      </c>
      <c r="C19" s="11">
        <v>93</v>
      </c>
      <c r="D19" s="8">
        <v>133</v>
      </c>
      <c r="E19" s="8">
        <v>108</v>
      </c>
      <c r="F19" s="8">
        <v>147</v>
      </c>
      <c r="G19" s="8">
        <f t="shared" si="0"/>
        <v>129.33333333333334</v>
      </c>
      <c r="H19" s="16">
        <f t="shared" si="1"/>
        <v>12028</v>
      </c>
    </row>
    <row r="20" spans="1:8" x14ac:dyDescent="0.2">
      <c r="A20" s="9" t="s">
        <v>18</v>
      </c>
      <c r="B20" s="12" t="s">
        <v>49</v>
      </c>
      <c r="C20" s="11">
        <v>93</v>
      </c>
      <c r="D20" s="8">
        <v>315</v>
      </c>
      <c r="E20" s="8">
        <v>271</v>
      </c>
      <c r="F20" s="8">
        <v>356</v>
      </c>
      <c r="G20" s="8">
        <f t="shared" si="0"/>
        <v>314</v>
      </c>
      <c r="H20" s="16">
        <f t="shared" si="1"/>
        <v>29202</v>
      </c>
    </row>
    <row r="21" spans="1:8" x14ac:dyDescent="0.2">
      <c r="A21" s="10" t="s">
        <v>23</v>
      </c>
      <c r="B21" s="12" t="s">
        <v>50</v>
      </c>
      <c r="C21" s="11">
        <v>68</v>
      </c>
      <c r="D21" s="8">
        <v>288</v>
      </c>
      <c r="E21" s="8">
        <v>282</v>
      </c>
      <c r="F21" s="8">
        <v>487</v>
      </c>
      <c r="G21" s="8">
        <f t="shared" si="0"/>
        <v>352.33333333333331</v>
      </c>
      <c r="H21" s="16">
        <f t="shared" si="1"/>
        <v>23958.666666666664</v>
      </c>
    </row>
    <row r="22" spans="1:8" x14ac:dyDescent="0.2">
      <c r="A22" s="10" t="s">
        <v>24</v>
      </c>
      <c r="B22" s="12" t="s">
        <v>51</v>
      </c>
      <c r="C22" s="11">
        <v>93</v>
      </c>
      <c r="D22" s="8">
        <v>155</v>
      </c>
      <c r="E22" s="8">
        <v>134</v>
      </c>
      <c r="F22" s="8">
        <v>172</v>
      </c>
      <c r="G22" s="8">
        <f t="shared" si="0"/>
        <v>153.66666666666666</v>
      </c>
      <c r="H22" s="16">
        <f t="shared" si="1"/>
        <v>14291</v>
      </c>
    </row>
    <row r="23" spans="1:8" x14ac:dyDescent="0.2">
      <c r="A23" s="10" t="s">
        <v>25</v>
      </c>
      <c r="B23" s="12" t="s">
        <v>52</v>
      </c>
      <c r="C23" s="11">
        <v>85</v>
      </c>
      <c r="D23" s="8">
        <v>271</v>
      </c>
      <c r="E23" s="8">
        <v>232</v>
      </c>
      <c r="F23" s="8">
        <v>304</v>
      </c>
      <c r="G23" s="8">
        <f t="shared" si="0"/>
        <v>269</v>
      </c>
      <c r="H23" s="16">
        <f t="shared" si="1"/>
        <v>22865</v>
      </c>
    </row>
    <row r="24" spans="1:8" x14ac:dyDescent="0.2">
      <c r="A24" s="10" t="s">
        <v>26</v>
      </c>
      <c r="B24" s="12" t="s">
        <v>60</v>
      </c>
      <c r="C24" s="11">
        <v>1</v>
      </c>
      <c r="D24" s="8">
        <v>141</v>
      </c>
      <c r="E24" s="8">
        <v>129</v>
      </c>
      <c r="F24" s="8">
        <v>187</v>
      </c>
      <c r="G24" s="8">
        <f t="shared" si="0"/>
        <v>152.33333333333334</v>
      </c>
      <c r="H24" s="16">
        <f t="shared" si="1"/>
        <v>152.33333333333334</v>
      </c>
    </row>
    <row r="25" spans="1:8" x14ac:dyDescent="0.2">
      <c r="A25" s="10" t="s">
        <v>27</v>
      </c>
      <c r="B25" s="12" t="s">
        <v>61</v>
      </c>
      <c r="C25" s="11">
        <v>112</v>
      </c>
      <c r="D25" s="8">
        <v>125</v>
      </c>
      <c r="E25" s="8">
        <v>110</v>
      </c>
      <c r="F25" s="8">
        <v>117</v>
      </c>
      <c r="G25" s="8">
        <f t="shared" si="0"/>
        <v>117.33333333333333</v>
      </c>
      <c r="H25" s="16">
        <f t="shared" si="1"/>
        <v>13141.333333333332</v>
      </c>
    </row>
    <row r="26" spans="1:8" x14ac:dyDescent="0.2">
      <c r="A26" s="10" t="s">
        <v>28</v>
      </c>
      <c r="B26" s="12" t="s">
        <v>62</v>
      </c>
      <c r="C26" s="11">
        <v>12</v>
      </c>
      <c r="D26" s="8">
        <v>161</v>
      </c>
      <c r="E26" s="8">
        <v>139</v>
      </c>
      <c r="F26" s="8">
        <v>187</v>
      </c>
      <c r="G26" s="8">
        <f t="shared" si="0"/>
        <v>162.33333333333334</v>
      </c>
      <c r="H26" s="16">
        <f t="shared" si="1"/>
        <v>1948</v>
      </c>
    </row>
    <row r="27" spans="1:8" x14ac:dyDescent="0.2">
      <c r="A27" s="10" t="s">
        <v>29</v>
      </c>
      <c r="B27" s="12" t="s">
        <v>63</v>
      </c>
      <c r="C27" s="11">
        <v>14</v>
      </c>
      <c r="D27" s="8">
        <v>576</v>
      </c>
      <c r="E27" s="8">
        <v>374</v>
      </c>
      <c r="F27" s="8">
        <v>673</v>
      </c>
      <c r="G27" s="8">
        <f t="shared" si="0"/>
        <v>541</v>
      </c>
      <c r="H27" s="16">
        <f t="shared" si="1"/>
        <v>7574</v>
      </c>
    </row>
    <row r="28" spans="1:8" x14ac:dyDescent="0.2">
      <c r="A28" s="10" t="s">
        <v>30</v>
      </c>
      <c r="B28" s="12" t="s">
        <v>64</v>
      </c>
      <c r="C28" s="11">
        <v>1</v>
      </c>
      <c r="D28" s="8">
        <v>181</v>
      </c>
      <c r="E28" s="8">
        <v>158</v>
      </c>
      <c r="F28" s="8">
        <v>205</v>
      </c>
      <c r="G28" s="8">
        <f t="shared" si="0"/>
        <v>181.33333333333334</v>
      </c>
      <c r="H28" s="16">
        <f t="shared" si="1"/>
        <v>181.33333333333334</v>
      </c>
    </row>
    <row r="29" spans="1:8" x14ac:dyDescent="0.2">
      <c r="A29" s="10" t="s">
        <v>31</v>
      </c>
      <c r="B29" s="12" t="s">
        <v>65</v>
      </c>
      <c r="C29" s="11">
        <v>77</v>
      </c>
      <c r="D29" s="8">
        <v>148</v>
      </c>
      <c r="E29" s="8">
        <v>113</v>
      </c>
      <c r="F29" s="8">
        <v>170</v>
      </c>
      <c r="G29" s="8">
        <f t="shared" si="0"/>
        <v>143.66666666666666</v>
      </c>
      <c r="H29" s="16">
        <f t="shared" si="1"/>
        <v>11062.333333333332</v>
      </c>
    </row>
    <row r="30" spans="1:8" x14ac:dyDescent="0.2">
      <c r="A30" s="10" t="s">
        <v>32</v>
      </c>
      <c r="B30" s="12" t="s">
        <v>66</v>
      </c>
      <c r="C30" s="11">
        <v>93</v>
      </c>
      <c r="D30" s="8">
        <v>701</v>
      </c>
      <c r="E30" s="8">
        <v>528</v>
      </c>
      <c r="F30" s="8">
        <v>372</v>
      </c>
      <c r="G30" s="8">
        <f t="shared" si="0"/>
        <v>533.66666666666663</v>
      </c>
      <c r="H30" s="16">
        <f t="shared" si="1"/>
        <v>49631</v>
      </c>
    </row>
    <row r="31" spans="1:8" x14ac:dyDescent="0.2">
      <c r="A31" s="10" t="s">
        <v>33</v>
      </c>
      <c r="B31" s="12" t="s">
        <v>67</v>
      </c>
      <c r="C31" s="11">
        <v>112</v>
      </c>
      <c r="D31" s="8">
        <v>181</v>
      </c>
      <c r="E31" s="8">
        <v>167</v>
      </c>
      <c r="F31" s="8">
        <v>205</v>
      </c>
      <c r="G31" s="8">
        <f t="shared" si="0"/>
        <v>184.33333333333334</v>
      </c>
      <c r="H31" s="16">
        <f t="shared" si="1"/>
        <v>20645.333333333336</v>
      </c>
    </row>
    <row r="32" spans="1:8" x14ac:dyDescent="0.2">
      <c r="A32" s="10" t="s">
        <v>34</v>
      </c>
      <c r="B32" s="12" t="s">
        <v>53</v>
      </c>
      <c r="C32" s="11">
        <v>112</v>
      </c>
      <c r="D32" s="8">
        <v>232</v>
      </c>
      <c r="E32" s="8">
        <v>200</v>
      </c>
      <c r="F32" s="8">
        <v>262</v>
      </c>
      <c r="G32" s="8">
        <f t="shared" si="0"/>
        <v>231.33333333333334</v>
      </c>
      <c r="H32" s="16">
        <f t="shared" si="1"/>
        <v>25909.333333333336</v>
      </c>
    </row>
    <row r="33" spans="1:8" x14ac:dyDescent="0.2">
      <c r="A33" s="2"/>
      <c r="B33" s="17" t="s">
        <v>68</v>
      </c>
      <c r="C33" s="18"/>
      <c r="D33" s="18"/>
      <c r="E33" s="4"/>
      <c r="F33" s="4"/>
      <c r="G33" s="3"/>
      <c r="H33" s="15">
        <f>SUM(H3:H32)</f>
        <v>406716.99999999988</v>
      </c>
    </row>
  </sheetData>
  <mergeCells count="2">
    <mergeCell ref="B33:D33"/>
    <mergeCell ref="A1:H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Библиотека</cp:lastModifiedBy>
  <dcterms:created xsi:type="dcterms:W3CDTF">2024-04-03T08:07:06Z</dcterms:created>
  <dcterms:modified xsi:type="dcterms:W3CDTF">2024-04-03T08:30:30Z</dcterms:modified>
</cp:coreProperties>
</file>