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<sst xmlns="http://schemas.openxmlformats.org/spreadsheetml/2006/main" count="26" uniqueCount="26">
  <si>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</si>
  <si>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</si>
  <si>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</si>
  <si>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</si>
  <si>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</si>
  <si>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</si>
  <si>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</si>
  <si>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</si>
  <si>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</si>
  <si>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</si>
  <si>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</si>
  <si>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</si>
  <si>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</si>
  <si>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</si>
  <si>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</si>
  <si>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</si>
  <si>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</si>
  <si>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</si>
  <si>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</si>
  <si>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</si>
  <si>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ЗП
к запросу котировок в электронной форме 
от «___» __________ 202_ г. № ______</t>
  </si>
  <si>
    <t>Обоснование начальной (максимальной) цены Договора на оказание услуг по техническому обслуживанию оборудования индивидуального теплового пункта (ИТП)</t>
  </si>
  <si>
    <t xml:space="preserve">При определениеии начальной (максимальной) цены Договора на оказание услуг по техническому обслуживанию оборудования индивидуального теплового пункта (ИТП)  применен метод сопоставимых рыночных цен (анализ рынка). </t>
  </si>
  <si>
    <t>в соответствии с Техническим заданием</t>
  </si>
  <si>
    <t>мес</t>
  </si>
  <si>
    <t>Оказание услуг по техническому обслуживанию оборудования индивидуального теплового пункта (ИТП) и системы отопления здания по адресу: г. Мурманск, ул. Бочкарева,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</si>
</sst>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F11" sqref="F1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7" t="s">
        <v>20</v>
      </c>
      <c r="L1" s="27"/>
      <c r="M1" s="27"/>
      <c r="N1" s="27"/>
      <c r="O1" s="27"/>
    </row>
    <row r="2" spans="1:15" ht="39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 x14ac:dyDescent="0.2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05" x14ac:dyDescent="0.25">
      <c r="A5" s="5">
        <v>1</v>
      </c>
      <c r="B5" s="6" t="s">
        <v>25</v>
      </c>
      <c r="C5" s="24" t="s">
        <v>23</v>
      </c>
      <c r="D5" s="23" t="s">
        <v>24</v>
      </c>
      <c r="E5" s="6">
        <v>8</v>
      </c>
      <c r="F5" s="10">
        <v>11000</v>
      </c>
      <c r="G5" s="10">
        <v>27000</v>
      </c>
      <c r="H5" s="10">
        <v>22770</v>
      </c>
      <c r="I5" s="10"/>
      <c r="J5" s="10"/>
      <c r="K5" s="10">
        <f t="shared" ref="K5" si="0">AVERAGE(F5:H5)</f>
        <v>20256.666666666668</v>
      </c>
      <c r="L5" s="12">
        <f t="shared" ref="L5" si="1">SQRT(((SUM((POWER(H5-K5,2)),(POWER(G5-K5,2)),(POWER(F5-K5,2)))/(COLUMNS(F5:H5)-1))))</f>
        <v>8290.8162042909462</v>
      </c>
      <c r="M5" s="12">
        <f t="shared" ref="M5" si="2">L5/K5*100</f>
        <v>40.928827732224512</v>
      </c>
      <c r="N5" s="13">
        <f t="shared" ref="N5" si="3">K5</f>
        <v>20256.666666666668</v>
      </c>
      <c r="O5" s="13">
        <f t="shared" ref="O5" si="4">N5*E5</f>
        <v>162053.33333333334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162053.33333333334</v>
      </c>
    </row>
    <row r="7" spans="1:15" s="4" customFormat="1" ht="21" customHeight="1" x14ac:dyDescent="0.25">
      <c r="A7" s="5"/>
    </row>
    <row r="8" spans="1:15" ht="15.7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162053.33333333334</v>
      </c>
      <c r="L8" s="15" t="s">
        <v>19</v>
      </c>
      <c r="M8" s="15"/>
      <c r="N8" s="15"/>
      <c r="O8" s="16"/>
    </row>
    <row r="9" spans="1:15" ht="15.75" customHeight="1" x14ac:dyDescent="0.25">
      <c r="A9" s="26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11811023622047245" right="0.11811023622047245" top="0.74803149606299213" bottom="0.15748031496062992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Home</cp:lastModifiedBy>
  <cp:revision>3</cp:revision>
  <cp:lastPrinted>2024-04-08T07:44:20Z</cp:lastPrinted>
  <dcterms:created xsi:type="dcterms:W3CDTF">2014-05-19T23:28:21Z</dcterms:created>
  <dcterms:modified xsi:type="dcterms:W3CDTF">2024-04-08T07:44:24Z</dcterms:modified>
</cp:coreProperties>
</file>