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юрист\Desktop\2024\ЗАКУПКИ 2024\Мастерские\Радиомонтаж\Паяльные станции 3 шт\"/>
    </mc:Choice>
  </mc:AlternateContent>
  <xr:revisionPtr revIDLastSave="0" documentId="13_ncr:1_{7F32A2F1-38D6-49BD-AF5A-67FF03EE34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адиомнтажная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9" i="3" l="1"/>
  <c r="AB19" i="3"/>
  <c r="AH19" i="3" s="1"/>
  <c r="AF19" i="3" l="1"/>
  <c r="AK19" i="3"/>
  <c r="AL19" i="3" s="1"/>
  <c r="AM19" i="3"/>
  <c r="AM21" i="3" s="1"/>
  <c r="AH21" i="3"/>
  <c r="AL21" i="3" l="1"/>
</calcChain>
</file>

<file path=xl/sharedStrings.xml><?xml version="1.0" encoding="utf-8"?>
<sst xmlns="http://schemas.openxmlformats.org/spreadsheetml/2006/main" count="27" uniqueCount="27">
  <si>
    <t xml:space="preserve">
</t>
  </si>
  <si>
    <t>предмет договора</t>
  </si>
  <si>
    <t>№ п/п</t>
  </si>
  <si>
    <t>Наименование товара</t>
  </si>
  <si>
    <t>Наименование источника информации</t>
  </si>
  <si>
    <t>Кол-во</t>
  </si>
  <si>
    <t>Ед. изм.</t>
  </si>
  <si>
    <t>Источник1</t>
  </si>
  <si>
    <t>Источник2</t>
  </si>
  <si>
    <t>Источник3</t>
  </si>
  <si>
    <t>Источник4</t>
  </si>
  <si>
    <t>Источник5</t>
  </si>
  <si>
    <t>Ср. ар. цена за ед. изм., руб._x000D_
 &lt;ц&gt;</t>
  </si>
  <si>
    <t>Цена с учетом понижающего коэфф. в соответствии с выделенным лимитом финанс.</t>
  </si>
  <si>
    <t xml:space="preserve">Ср. кв. откл. </t>
  </si>
  <si>
    <t>Коэфф. вариации</t>
  </si>
  <si>
    <t>Цена за ед. изм. с округлением (руб.)</t>
  </si>
  <si>
    <t>шт</t>
  </si>
  <si>
    <t>ВСЕГО</t>
  </si>
  <si>
    <r>
      <t>Используемый метод определения НМЦД с обоснованием: Для расчета цены договора используется метод сопоставимых рыночных цен (анализ рынка). Расчет производился на основании п</t>
    </r>
    <r>
      <rPr>
        <sz val="9.75"/>
        <color theme="4"/>
        <rFont val="Times New Roman"/>
        <family val="1"/>
        <charset val="204"/>
      </rPr>
      <t>риказа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  </r>
  </si>
  <si>
    <t>Цена за ед. с НДС, руб. /</t>
  </si>
  <si>
    <t>Паяльная станция</t>
  </si>
  <si>
    <t>коммерческое предложение, открытый источник информации (каталог в сети Интернет)</t>
  </si>
  <si>
    <t>Приобретение  оборудования для создания новой мастерской "Радиомонтажная", расположенной по адресу: 623400, Свердловская область, г. Каменск-Уральский, ул. Ленина, д. 6</t>
  </si>
  <si>
    <t>Н(М)ЦД, руб.</t>
  </si>
  <si>
    <t>Н(М)ЦД, ЦДЕП контракта с учетом округления цены за ед. изм. (руб.)</t>
  </si>
  <si>
    <t>Н(М)ЦД, ЦДЕП контракта с учетом лимита финансир.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</si>
</sst>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FFFFFF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9.75"/>
      <color rgb="FF000000"/>
      <name val="Times New Roman"/>
      <family val="1"/>
      <charset val="204"/>
    </font>
    <font>
      <b/>
      <sz val="9.75"/>
      <color rgb="FF000000"/>
      <name val="Times New Roman"/>
      <family val="1"/>
      <charset val="204"/>
    </font>
    <font>
      <sz val="9.75"/>
      <color theme="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2" tint="-0.89999084444715716"/>
      <name val="Calibri"/>
      <family val="2"/>
      <charset val="204"/>
      <scheme val="minor"/>
    </font>
    <font>
      <sz val="9.75"/>
      <name val="Times New Roman"/>
      <family val="1"/>
      <charset val="204"/>
    </font>
    <font>
      <u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.7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609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0" fillId="2" borderId="0" xfId="0" applyFont="1" applyFill="1"/>
    <xf numFmtId="0" fontId="11" fillId="2" borderId="0" xfId="0" applyFont="1" applyFill="1" applyAlignment="1">
      <alignment horizontal="left" vertical="center" wrapText="1"/>
    </xf>
    <xf numFmtId="4" fontId="1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" fontId="11" fillId="2" borderId="0" xfId="0" applyNumberFormat="1" applyFont="1" applyFill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11</xdr:row>
      <xdr:rowOff>28575</xdr:rowOff>
    </xdr:from>
    <xdr:to>
      <xdr:col>30</xdr:col>
      <xdr:colOff>800100</xdr:colOff>
      <xdr:row>14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421D72-9770-4AAB-AEAF-5EE2E772C4B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0125" y="2933700"/>
          <a:ext cx="809625" cy="58102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11</xdr:row>
      <xdr:rowOff>0</xdr:rowOff>
    </xdr:from>
    <xdr:to>
      <xdr:col>35</xdr:col>
      <xdr:colOff>0</xdr:colOff>
      <xdr:row>14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6779FC-2B00-46B5-8475-78933DECB83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06025" y="2905125"/>
          <a:ext cx="1228725" cy="571500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13</xdr:row>
      <xdr:rowOff>0</xdr:rowOff>
    </xdr:from>
    <xdr:to>
      <xdr:col>32</xdr:col>
      <xdr:colOff>647700</xdr:colOff>
      <xdr:row>14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8CCDCE-89D3-466B-8689-E69F4F02B4F3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39275" y="2990850"/>
          <a:ext cx="657225" cy="276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9525</xdr:rowOff>
    </xdr:from>
    <xdr:to>
      <xdr:col>30</xdr:col>
      <xdr:colOff>809625</xdr:colOff>
      <xdr:row>6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D0DACFB-2D88-414A-8929-B54B12A7FF7E}"/>
            </a:ext>
          </a:extLst>
        </xdr:cNvPr>
        <xdr:cNvCxnSpPr/>
      </xdr:nvCxnSpPr>
      <xdr:spPr>
        <a:xfrm>
          <a:off x="257175" y="1952625"/>
          <a:ext cx="9172575" cy="0"/>
        </a:xfrm>
        <a:prstGeom prst="line">
          <a:avLst/>
        </a:prstGeom>
        <a:ln w="9525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5"/>
  <sheetViews>
    <sheetView tabSelected="1" workbookViewId="0">
      <selection activeCell="AE26" sqref="AE25:AE26"/>
    </sheetView>
  </sheetViews>
  <sheetFormatPr defaultColWidth="9" defaultRowHeight="15" x14ac:dyDescent="0.25"/>
  <cols>
    <col min="1" max="1" width="3.85546875" customWidth="1"/>
    <col min="2" max="2" width="0.28515625" customWidth="1"/>
    <col min="3" max="3" width="19.42578125" customWidth="1"/>
    <col min="4" max="4" width="13" customWidth="1"/>
    <col min="5" max="5" width="11.140625" customWidth="1"/>
    <col min="6" max="6" width="3.85546875" customWidth="1"/>
    <col min="7" max="7" width="2" customWidth="1"/>
    <col min="8" max="9" width="0.85546875" customWidth="1"/>
    <col min="10" max="10" width="0.7109375" customWidth="1"/>
    <col min="11" max="11" width="2.5703125" customWidth="1"/>
    <col min="12" max="12" width="3.7109375" customWidth="1"/>
    <col min="13" max="13" width="0.5703125" customWidth="1"/>
    <col min="14" max="14" width="0.85546875" customWidth="1"/>
    <col min="15" max="15" width="1" customWidth="1"/>
    <col min="16" max="16" width="0.7109375" customWidth="1"/>
    <col min="17" max="17" width="6.85546875" customWidth="1"/>
    <col min="18" max="18" width="2.7109375" customWidth="1"/>
    <col min="19" max="19" width="1.7109375" customWidth="1"/>
    <col min="20" max="20" width="2.42578125" customWidth="1"/>
    <col min="21" max="21" width="5.28515625" customWidth="1"/>
    <col min="22" max="22" width="0.85546875" customWidth="1"/>
    <col min="23" max="23" width="0.7109375" customWidth="1"/>
    <col min="24" max="24" width="6.85546875" customWidth="1"/>
    <col min="25" max="25" width="2.7109375" customWidth="1"/>
    <col min="26" max="26" width="0.7109375" customWidth="1"/>
    <col min="27" max="27" width="9.5703125" customWidth="1"/>
    <col min="28" max="28" width="9.28515625" customWidth="1"/>
    <col min="29" max="29" width="14" customWidth="1"/>
    <col min="30" max="30" width="0.140625" customWidth="1"/>
    <col min="31" max="31" width="12.140625" customWidth="1"/>
    <col min="32" max="32" width="0.140625" customWidth="1"/>
    <col min="33" max="33" width="9.85546875" customWidth="1"/>
    <col min="34" max="34" width="0.140625" customWidth="1"/>
    <col min="35" max="35" width="18.140625" customWidth="1"/>
    <col min="36" max="36" width="0.28515625" customWidth="1"/>
    <col min="37" max="37" width="8.85546875" customWidth="1"/>
    <col min="38" max="38" width="16.5703125" bestFit="1" customWidth="1"/>
    <col min="39" max="39" width="18.7109375" customWidth="1"/>
  </cols>
  <sheetData>
    <row r="1" spans="1:39" ht="1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ht="16.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0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39" customHeight="1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48.75" customHeight="1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</row>
    <row r="6" spans="1:39" ht="33" customHeight="1" x14ac:dyDescent="0.25">
      <c r="C6" s="22" t="s">
        <v>23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I6" s="1"/>
      <c r="AJ6" s="1"/>
      <c r="AK6" s="1"/>
      <c r="AL6" s="1"/>
      <c r="AM6" s="1"/>
    </row>
    <row r="7" spans="1:39" ht="1.5" customHeight="1" x14ac:dyDescent="0.2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pans="1:39" ht="16.5" customHeight="1" x14ac:dyDescent="0.25">
      <c r="Q8" s="25" t="s">
        <v>1</v>
      </c>
      <c r="R8" s="25"/>
      <c r="S8" s="25"/>
      <c r="T8" s="25"/>
      <c r="U8" s="25"/>
      <c r="V8" s="25"/>
      <c r="W8" s="25"/>
    </row>
    <row r="9" spans="1:39" ht="6" customHeight="1" x14ac:dyDescent="0.25"/>
    <row r="10" spans="1:39" ht="51" customHeight="1" x14ac:dyDescent="0.25">
      <c r="A10" s="15" t="s">
        <v>2</v>
      </c>
      <c r="B10" s="15"/>
      <c r="C10" s="15" t="s">
        <v>3</v>
      </c>
      <c r="D10" s="26" t="s">
        <v>4</v>
      </c>
      <c r="E10" s="15" t="s">
        <v>5</v>
      </c>
      <c r="F10" s="15" t="s">
        <v>6</v>
      </c>
      <c r="G10" s="15"/>
      <c r="H10" s="15"/>
      <c r="I10" s="15" t="s">
        <v>7</v>
      </c>
      <c r="J10" s="15"/>
      <c r="K10" s="15"/>
      <c r="L10" s="15"/>
      <c r="M10" s="15"/>
      <c r="N10" s="15"/>
      <c r="O10" s="15"/>
      <c r="P10" s="15" t="s">
        <v>8</v>
      </c>
      <c r="Q10" s="15"/>
      <c r="R10" s="15"/>
      <c r="S10" s="15" t="s">
        <v>9</v>
      </c>
      <c r="T10" s="15"/>
      <c r="U10" s="15"/>
      <c r="V10" s="15"/>
      <c r="W10" s="15" t="s">
        <v>10</v>
      </c>
      <c r="X10" s="15"/>
      <c r="Y10" s="15"/>
      <c r="Z10" s="15" t="s">
        <v>11</v>
      </c>
      <c r="AA10" s="15"/>
      <c r="AB10" s="15" t="s">
        <v>12</v>
      </c>
      <c r="AC10" s="15" t="s">
        <v>13</v>
      </c>
      <c r="AD10" s="20" t="s">
        <v>14</v>
      </c>
      <c r="AE10" s="20"/>
      <c r="AF10" s="20" t="s">
        <v>15</v>
      </c>
      <c r="AG10" s="20"/>
      <c r="AH10" s="20" t="s">
        <v>24</v>
      </c>
      <c r="AI10" s="20"/>
      <c r="AJ10" s="20"/>
      <c r="AK10" s="15" t="s">
        <v>16</v>
      </c>
      <c r="AL10" s="15" t="s">
        <v>25</v>
      </c>
      <c r="AM10" s="15" t="s">
        <v>26</v>
      </c>
    </row>
    <row r="11" spans="1:39" ht="0.75" customHeight="1" x14ac:dyDescent="0.25">
      <c r="A11" s="15"/>
      <c r="B11" s="15"/>
      <c r="C11" s="15"/>
      <c r="D11" s="27"/>
      <c r="E11" s="15"/>
      <c r="F11" s="15"/>
      <c r="G11" s="15"/>
      <c r="H11" s="15"/>
      <c r="I11" s="15" t="s">
        <v>20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3"/>
      <c r="AE11" s="4"/>
      <c r="AF11" s="20"/>
      <c r="AG11" s="20"/>
      <c r="AH11" s="3"/>
      <c r="AI11" s="16"/>
      <c r="AJ11" s="16"/>
      <c r="AK11" s="15"/>
      <c r="AL11" s="15"/>
      <c r="AM11" s="15"/>
    </row>
    <row r="12" spans="1:39" ht="6" customHeight="1" x14ac:dyDescent="0.25">
      <c r="A12" s="15"/>
      <c r="B12" s="15"/>
      <c r="C12" s="15"/>
      <c r="D12" s="2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7"/>
      <c r="AE12" s="18"/>
      <c r="AF12" s="20"/>
      <c r="AG12" s="20"/>
      <c r="AH12" s="19"/>
      <c r="AI12" s="18"/>
      <c r="AJ12" s="18"/>
      <c r="AK12" s="15"/>
      <c r="AL12" s="15"/>
      <c r="AM12" s="15"/>
    </row>
    <row r="13" spans="1:39" ht="0.75" customHeight="1" x14ac:dyDescent="0.25">
      <c r="A13" s="15"/>
      <c r="B13" s="15"/>
      <c r="C13" s="15"/>
      <c r="D13" s="27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7"/>
      <c r="AE13" s="18"/>
      <c r="AF13" s="3"/>
      <c r="AG13" s="4"/>
      <c r="AH13" s="19"/>
      <c r="AI13" s="18"/>
      <c r="AJ13" s="18"/>
      <c r="AK13" s="15"/>
      <c r="AL13" s="15"/>
      <c r="AM13" s="15"/>
    </row>
    <row r="14" spans="1:39" ht="21.75" customHeight="1" x14ac:dyDescent="0.25">
      <c r="A14" s="15"/>
      <c r="B14" s="15"/>
      <c r="C14" s="15"/>
      <c r="D14" s="27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7"/>
      <c r="AE14" s="18"/>
      <c r="AF14" s="3"/>
      <c r="AG14" s="6"/>
      <c r="AH14" s="19"/>
      <c r="AI14" s="18"/>
      <c r="AJ14" s="18"/>
      <c r="AK14" s="15"/>
      <c r="AL14" s="15"/>
      <c r="AM14" s="15"/>
    </row>
    <row r="15" spans="1:39" ht="16.5" customHeight="1" x14ac:dyDescent="0.25">
      <c r="A15" s="15"/>
      <c r="B15" s="15"/>
      <c r="C15" s="15"/>
      <c r="D15" s="28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7"/>
      <c r="AE15" s="18"/>
      <c r="AF15" s="17"/>
      <c r="AG15" s="21"/>
      <c r="AH15" s="19"/>
      <c r="AI15" s="18"/>
      <c r="AJ15" s="18"/>
      <c r="AK15" s="15"/>
      <c r="AL15" s="15"/>
      <c r="AM15" s="15"/>
    </row>
    <row r="16" spans="1:39" ht="0.75" customHeight="1" x14ac:dyDescent="0.25">
      <c r="A16" s="15"/>
      <c r="B16" s="15"/>
      <c r="C16" s="15"/>
      <c r="D16" s="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7"/>
      <c r="AE16" s="18"/>
      <c r="AF16" s="17"/>
      <c r="AG16" s="21"/>
      <c r="AH16" s="5"/>
      <c r="AI16" s="21"/>
      <c r="AJ16" s="21"/>
      <c r="AK16" s="15"/>
      <c r="AL16" s="15"/>
      <c r="AM16" s="15"/>
    </row>
    <row r="17" spans="1:39" ht="0.75" customHeight="1" x14ac:dyDescent="0.25">
      <c r="A17" s="2"/>
      <c r="B17" s="2"/>
      <c r="C17" s="13"/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  <c r="AE17" s="6"/>
      <c r="AF17" s="14"/>
      <c r="AG17" s="12"/>
      <c r="AH17" s="14"/>
      <c r="AI17" s="12"/>
      <c r="AJ17" s="12"/>
      <c r="AK17" s="13"/>
      <c r="AL17" s="13"/>
      <c r="AM17" s="13"/>
    </row>
    <row r="18" spans="1:39" ht="0.75" customHeight="1" x14ac:dyDescent="0.25">
      <c r="A18" s="2"/>
      <c r="B18" s="2"/>
      <c r="C18" s="13"/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  <c r="AE18" s="6"/>
      <c r="AF18" s="14"/>
      <c r="AG18" s="12"/>
      <c r="AH18" s="14"/>
      <c r="AI18" s="12"/>
      <c r="AJ18" s="12"/>
      <c r="AK18" s="13"/>
      <c r="AL18" s="13"/>
      <c r="AM18" s="13"/>
    </row>
    <row r="19" spans="1:39" ht="21.75" customHeight="1" x14ac:dyDescent="0.25">
      <c r="A19" s="15">
        <v>1</v>
      </c>
      <c r="B19" s="15"/>
      <c r="C19" s="38" t="s">
        <v>21</v>
      </c>
      <c r="D19" s="39" t="s">
        <v>22</v>
      </c>
      <c r="E19" s="41">
        <v>3</v>
      </c>
      <c r="F19" s="38" t="s">
        <v>17</v>
      </c>
      <c r="G19" s="38"/>
      <c r="H19" s="38"/>
      <c r="I19" s="34">
        <v>127140</v>
      </c>
      <c r="J19" s="34"/>
      <c r="K19" s="34"/>
      <c r="L19" s="34"/>
      <c r="M19" s="34"/>
      <c r="N19" s="34"/>
      <c r="O19" s="34"/>
      <c r="P19" s="34">
        <v>102000</v>
      </c>
      <c r="Q19" s="34"/>
      <c r="R19" s="34"/>
      <c r="S19" s="34">
        <v>97800</v>
      </c>
      <c r="T19" s="34"/>
      <c r="U19" s="34"/>
      <c r="V19" s="34"/>
      <c r="W19" s="34"/>
      <c r="X19" s="34"/>
      <c r="Y19" s="34"/>
      <c r="Z19" s="34"/>
      <c r="AA19" s="34"/>
      <c r="AB19" s="34">
        <f t="shared" ref="AB19" si="0">ROUNDDOWN(AVERAGE(I19,P19,S19),2)</f>
        <v>108980</v>
      </c>
      <c r="AC19" s="34"/>
      <c r="AD19" s="34">
        <f>STDEV(I19,P19)</f>
        <v>17776.664479029805</v>
      </c>
      <c r="AE19" s="34"/>
      <c r="AF19" s="34">
        <f>AD19/AB19*100</f>
        <v>16.311859496265193</v>
      </c>
      <c r="AG19" s="34"/>
      <c r="AH19" s="34">
        <f>AB19*E19</f>
        <v>326940</v>
      </c>
      <c r="AI19" s="34"/>
      <c r="AJ19" s="34"/>
      <c r="AK19" s="34">
        <f>ROUNDDOWN(AB19,2)</f>
        <v>108980</v>
      </c>
      <c r="AL19" s="34">
        <f>AK19*E19</f>
        <v>326940</v>
      </c>
      <c r="AM19" s="41">
        <f t="shared" ref="AM19" si="1">E19*AB19</f>
        <v>326940</v>
      </c>
    </row>
    <row r="20" spans="1:39" ht="28.5" customHeight="1" x14ac:dyDescent="0.25">
      <c r="A20" s="15"/>
      <c r="B20" s="15"/>
      <c r="C20" s="38"/>
      <c r="D20" s="40"/>
      <c r="E20" s="41"/>
      <c r="F20" s="38"/>
      <c r="G20" s="38"/>
      <c r="H20" s="38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41"/>
    </row>
    <row r="21" spans="1:39" ht="18" customHeight="1" x14ac:dyDescent="0.25">
      <c r="A21" s="7"/>
      <c r="B21" s="36" t="s">
        <v>18</v>
      </c>
      <c r="C21" s="36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37">
        <f>SUM(AH19:AI20)</f>
        <v>326940</v>
      </c>
      <c r="AI21" s="37"/>
      <c r="AJ21" s="7"/>
      <c r="AK21" s="7"/>
      <c r="AL21" s="9">
        <f>SUM(AL19:AL20)</f>
        <v>326940</v>
      </c>
      <c r="AM21" s="9">
        <f>SUM(AM19:AM20)</f>
        <v>326940</v>
      </c>
    </row>
    <row r="22" spans="1:39" ht="64.5" customHeight="1" x14ac:dyDescent="0.25">
      <c r="A22" s="7"/>
    </row>
    <row r="23" spans="1:39" ht="9.75" customHeight="1" x14ac:dyDescent="0.25"/>
    <row r="25" spans="1:39" x14ac:dyDescent="0.25">
      <c r="E25" s="10"/>
    </row>
  </sheetData>
  <mergeCells count="60">
    <mergeCell ref="B21:C21"/>
    <mergeCell ref="AH21:AI21"/>
    <mergeCell ref="AD19:AE20"/>
    <mergeCell ref="AF19:AG20"/>
    <mergeCell ref="A19:B20"/>
    <mergeCell ref="C19:C20"/>
    <mergeCell ref="D19:D20"/>
    <mergeCell ref="E19:E20"/>
    <mergeCell ref="F19:H20"/>
    <mergeCell ref="I19:O19"/>
    <mergeCell ref="I20:O20"/>
    <mergeCell ref="AH19:AJ20"/>
    <mergeCell ref="AK19:AK20"/>
    <mergeCell ref="AL19:AL20"/>
    <mergeCell ref="AM19:AM20"/>
    <mergeCell ref="AC19:AC20"/>
    <mergeCell ref="P20:R20"/>
    <mergeCell ref="S20:V20"/>
    <mergeCell ref="W20:Y20"/>
    <mergeCell ref="Z20:AA20"/>
    <mergeCell ref="P19:R19"/>
    <mergeCell ref="S19:V19"/>
    <mergeCell ref="W19:Y19"/>
    <mergeCell ref="Z19:AA19"/>
    <mergeCell ref="AB19:AB20"/>
    <mergeCell ref="A1:AM1"/>
    <mergeCell ref="A2:AM2"/>
    <mergeCell ref="A3:AM3"/>
    <mergeCell ref="A4:AM4"/>
    <mergeCell ref="A5:AM5"/>
    <mergeCell ref="C6:AE6"/>
    <mergeCell ref="B7:AE7"/>
    <mergeCell ref="Q8:W8"/>
    <mergeCell ref="A10:B16"/>
    <mergeCell ref="C10:C16"/>
    <mergeCell ref="D10:D15"/>
    <mergeCell ref="E10:E16"/>
    <mergeCell ref="F10:H16"/>
    <mergeCell ref="I10:O10"/>
    <mergeCell ref="P10:R10"/>
    <mergeCell ref="S10:V10"/>
    <mergeCell ref="W10:Y10"/>
    <mergeCell ref="Z10:AA10"/>
    <mergeCell ref="AB10:AB16"/>
    <mergeCell ref="AC10:AC16"/>
    <mergeCell ref="AD10:AE10"/>
    <mergeCell ref="AK10:AK16"/>
    <mergeCell ref="AL10:AL16"/>
    <mergeCell ref="AM10:AM16"/>
    <mergeCell ref="I11:AA16"/>
    <mergeCell ref="AI11:AJ11"/>
    <mergeCell ref="AD12:AD16"/>
    <mergeCell ref="AE12:AE16"/>
    <mergeCell ref="AH12:AH15"/>
    <mergeCell ref="AI12:AJ15"/>
    <mergeCell ref="AF10:AG12"/>
    <mergeCell ref="AF15:AF16"/>
    <mergeCell ref="AG15:AG16"/>
    <mergeCell ref="AI16:AJ16"/>
    <mergeCell ref="AH10:AJ10"/>
  </mergeCells>
  <pageMargins left="0.7" right="0.7" top="0.75" bottom="0.75" header="0.3" footer="0.3"/>
  <pageSetup paperSize="9" scale="4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Радиомнтажная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юрист</dc:creator>
  <cp:lastModifiedBy>юрист</cp:lastModifiedBy>
  <cp:lastPrinted>2023-11-21T04:45:51Z</cp:lastPrinted>
  <dcterms:created xsi:type="dcterms:W3CDTF">2023-10-11T08:46:56Z</dcterms:created>
  <dcterms:modified xsi:type="dcterms:W3CDTF">2024-01-29T10:12:53Z</dcterms:modified>
</cp:coreProperties>
</file>