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ТОРГИ Консультант\"/>
    </mc:Choice>
  </mc:AlternateContent>
  <xr:revisionPtr revIDLastSave="0" documentId="8_{9A25B98E-BB18-4F03-815C-DFEDAB0A143F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НМЦД" sheetId="1" r:id="rId1"/>
  </sheets>
  <calcPr calcId="179021"/>
</workbook>
</file>

<file path=xl/calcChain.xml><?xml version="1.0" encoding="utf-8"?>
<calcChain xmlns="http://schemas.openxmlformats.org/spreadsheetml/2006/main">
  <c r="K6" i="1" l="1"/>
  <c r="N6" i="1" s="1"/>
  <c r="O6" i="1" s="1"/>
  <c r="K7" i="1"/>
  <c r="N7" i="1" s="1"/>
  <c r="O7" i="1" s="1"/>
  <c r="K8" i="1"/>
  <c r="N8" i="1" s="1"/>
  <c r="O8" i="1" s="1"/>
  <c r="K9" i="1"/>
  <c r="L9" i="1" s="1"/>
  <c r="M9" i="1" s="1"/>
  <c r="K10" i="1"/>
  <c r="N10" i="1" s="1"/>
  <c r="O10" i="1" s="1"/>
  <c r="K11" i="1"/>
  <c r="N11" i="1" s="1"/>
  <c r="O11" i="1" s="1"/>
  <c r="K12" i="1"/>
  <c r="N12" i="1" s="1"/>
  <c r="O12" i="1" s="1"/>
  <c r="K13" i="1"/>
  <c r="L13" i="1" s="1"/>
  <c r="M13" i="1" s="1"/>
  <c r="K14" i="1"/>
  <c r="N14" i="1" s="1"/>
  <c r="O14" i="1" s="1"/>
  <c r="K15" i="1"/>
  <c r="N15" i="1" s="1"/>
  <c r="O15" i="1" s="1"/>
  <c r="K16" i="1"/>
  <c r="N16" i="1" s="1"/>
  <c r="O16" i="1" s="1"/>
  <c r="K17" i="1"/>
  <c r="L17" i="1" s="1"/>
  <c r="M17" i="1" s="1"/>
  <c r="K18" i="1"/>
  <c r="N18" i="1" s="1"/>
  <c r="O18" i="1" s="1"/>
  <c r="K19" i="1"/>
  <c r="N19" i="1" s="1"/>
  <c r="O19" i="1" s="1"/>
  <c r="K20" i="1"/>
  <c r="N20" i="1" s="1"/>
  <c r="O20" i="1" s="1"/>
  <c r="K21" i="1"/>
  <c r="L21" i="1" s="1"/>
  <c r="M21" i="1" s="1"/>
  <c r="K22" i="1"/>
  <c r="N22" i="1" s="1"/>
  <c r="O22" i="1" s="1"/>
  <c r="K23" i="1"/>
  <c r="N23" i="1" s="1"/>
  <c r="O23" i="1" s="1"/>
  <c r="K24" i="1"/>
  <c r="N24" i="1" s="1"/>
  <c r="O24" i="1" s="1"/>
  <c r="K25" i="1"/>
  <c r="L25" i="1" s="1"/>
  <c r="M25" i="1" s="1"/>
  <c r="K26" i="1"/>
  <c r="N26" i="1" s="1"/>
  <c r="O26" i="1" s="1"/>
  <c r="K27" i="1"/>
  <c r="N27" i="1" s="1"/>
  <c r="O27" i="1" s="1"/>
  <c r="K28" i="1"/>
  <c r="N28" i="1" s="1"/>
  <c r="O28" i="1" s="1"/>
  <c r="K29" i="1"/>
  <c r="L29" i="1" s="1"/>
  <c r="M29" i="1" s="1"/>
  <c r="K30" i="1"/>
  <c r="N30" i="1" s="1"/>
  <c r="O30" i="1" s="1"/>
  <c r="K31" i="1"/>
  <c r="N31" i="1" s="1"/>
  <c r="O31" i="1" s="1"/>
  <c r="K32" i="1"/>
  <c r="N32" i="1" s="1"/>
  <c r="O32" i="1" s="1"/>
  <c r="K33" i="1"/>
  <c r="L33" i="1" s="1"/>
  <c r="M33" i="1" s="1"/>
  <c r="K34" i="1"/>
  <c r="N34" i="1" s="1"/>
  <c r="O34" i="1" s="1"/>
  <c r="K35" i="1"/>
  <c r="N35" i="1" s="1"/>
  <c r="O35" i="1" s="1"/>
  <c r="K36" i="1"/>
  <c r="N36" i="1" s="1"/>
  <c r="O36" i="1" s="1"/>
  <c r="K37" i="1"/>
  <c r="N37" i="1" s="1"/>
  <c r="O37" i="1" s="1"/>
  <c r="K38" i="1"/>
  <c r="N38" i="1" s="1"/>
  <c r="O38" i="1" s="1"/>
  <c r="K39" i="1"/>
  <c r="N39" i="1" s="1"/>
  <c r="O39" i="1" s="1"/>
  <c r="K40" i="1"/>
  <c r="N40" i="1" s="1"/>
  <c r="O40" i="1" s="1"/>
  <c r="K41" i="1"/>
  <c r="L41" i="1" s="1"/>
  <c r="M41" i="1" s="1"/>
  <c r="K42" i="1"/>
  <c r="N42" i="1" s="1"/>
  <c r="O42" i="1" s="1"/>
  <c r="K43" i="1"/>
  <c r="N43" i="1" s="1"/>
  <c r="O43" i="1" s="1"/>
  <c r="K44" i="1"/>
  <c r="N44" i="1" s="1"/>
  <c r="O44" i="1" s="1"/>
  <c r="K45" i="1"/>
  <c r="L45" i="1" s="1"/>
  <c r="M45" i="1" s="1"/>
  <c r="K46" i="1"/>
  <c r="N46" i="1" s="1"/>
  <c r="O46" i="1" s="1"/>
  <c r="K47" i="1"/>
  <c r="L47" i="1" s="1"/>
  <c r="M47" i="1" s="1"/>
  <c r="K48" i="1"/>
  <c r="N48" i="1" s="1"/>
  <c r="O48" i="1" s="1"/>
  <c r="K49" i="1"/>
  <c r="L49" i="1" s="1"/>
  <c r="M49" i="1" s="1"/>
  <c r="K50" i="1"/>
  <c r="N50" i="1" s="1"/>
  <c r="O50" i="1" s="1"/>
  <c r="K51" i="1"/>
  <c r="L51" i="1" s="1"/>
  <c r="M51" i="1" s="1"/>
  <c r="K52" i="1"/>
  <c r="N52" i="1" s="1"/>
  <c r="O52" i="1" s="1"/>
  <c r="K53" i="1"/>
  <c r="L53" i="1" s="1"/>
  <c r="M53" i="1" s="1"/>
  <c r="K54" i="1"/>
  <c r="N54" i="1" s="1"/>
  <c r="O54" i="1" s="1"/>
  <c r="K55" i="1"/>
  <c r="L55" i="1" s="1"/>
  <c r="M55" i="1" s="1"/>
  <c r="L50" i="1" l="1"/>
  <c r="M50" i="1" s="1"/>
  <c r="N55" i="1"/>
  <c r="O55" i="1" s="1"/>
  <c r="L54" i="1"/>
  <c r="M54" i="1" s="1"/>
  <c r="N53" i="1"/>
  <c r="O53" i="1" s="1"/>
  <c r="L52" i="1"/>
  <c r="M52" i="1" s="1"/>
  <c r="N51" i="1"/>
  <c r="O51" i="1" s="1"/>
  <c r="N49" i="1"/>
  <c r="O49" i="1" s="1"/>
  <c r="L48" i="1"/>
  <c r="M48" i="1" s="1"/>
  <c r="N47" i="1"/>
  <c r="O47" i="1" s="1"/>
  <c r="L46" i="1"/>
  <c r="M46" i="1" s="1"/>
  <c r="N45" i="1"/>
  <c r="O45" i="1" s="1"/>
  <c r="L44" i="1"/>
  <c r="M44" i="1" s="1"/>
  <c r="L43" i="1"/>
  <c r="M43" i="1" s="1"/>
  <c r="L42" i="1"/>
  <c r="M42" i="1" s="1"/>
  <c r="N41" i="1"/>
  <c r="O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N33" i="1"/>
  <c r="O33" i="1" s="1"/>
  <c r="L32" i="1"/>
  <c r="M32" i="1" s="1"/>
  <c r="L31" i="1"/>
  <c r="M31" i="1" s="1"/>
  <c r="L30" i="1"/>
  <c r="M30" i="1" s="1"/>
  <c r="N29" i="1"/>
  <c r="O29" i="1" s="1"/>
  <c r="L28" i="1"/>
  <c r="M28" i="1" s="1"/>
  <c r="L27" i="1"/>
  <c r="M27" i="1" s="1"/>
  <c r="L26" i="1"/>
  <c r="M26" i="1" s="1"/>
  <c r="N25" i="1"/>
  <c r="O25" i="1" s="1"/>
  <c r="L24" i="1"/>
  <c r="M24" i="1" s="1"/>
  <c r="L23" i="1"/>
  <c r="M23" i="1" s="1"/>
  <c r="L22" i="1"/>
  <c r="M22" i="1" s="1"/>
  <c r="N21" i="1"/>
  <c r="O21" i="1" s="1"/>
  <c r="L20" i="1"/>
  <c r="M20" i="1" s="1"/>
  <c r="L19" i="1"/>
  <c r="M19" i="1" s="1"/>
  <c r="L18" i="1"/>
  <c r="M18" i="1" s="1"/>
  <c r="N17" i="1"/>
  <c r="O17" i="1" s="1"/>
  <c r="L16" i="1"/>
  <c r="M16" i="1" s="1"/>
  <c r="L15" i="1"/>
  <c r="M15" i="1" s="1"/>
  <c r="L14" i="1"/>
  <c r="M14" i="1" s="1"/>
  <c r="N13" i="1"/>
  <c r="O13" i="1" s="1"/>
  <c r="L12" i="1"/>
  <c r="M12" i="1" s="1"/>
  <c r="L11" i="1"/>
  <c r="M11" i="1" s="1"/>
  <c r="L10" i="1"/>
  <c r="M10" i="1" s="1"/>
  <c r="N9" i="1"/>
  <c r="O9" i="1" s="1"/>
  <c r="L8" i="1"/>
  <c r="M8" i="1" s="1"/>
  <c r="L7" i="1"/>
  <c r="M7" i="1" s="1"/>
  <c r="L6" i="1"/>
  <c r="M6" i="1" s="1"/>
  <c r="K5" i="1"/>
  <c r="L5" i="1" s="1"/>
  <c r="M5" i="1" s="1"/>
  <c r="N5" i="1" l="1"/>
  <c r="O5" i="1" s="1"/>
  <c r="O56" i="1" s="1"/>
  <c r="K58" i="1" s="1"/>
</calcChain>
</file>

<file path=xl/sharedStrings.xml><?xml version="1.0" encoding="utf-8"?>
<sst xmlns="http://schemas.openxmlformats.org/spreadsheetml/2006/main" count="176" uniqueCount="76">
  <si>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</si>
  <si>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</si>
  <si>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</si>
  <si>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</si>
  <si>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</si>
  <si>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</si>
  <si>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</si>
  <si>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</si>
  <si>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</si>
  <si>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</si>
  <si>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</si>
  <si>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</si>
  <si>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</si>
  <si>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</si>
  <si>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</si>
  <si>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</si>
  <si>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</si>
  <si>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</si>
  <si>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</si>
  <si>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</si>
  <si>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Обоснование начальной (максимальной) цены Договора на полиграфические услуги по тиражированию газеты «Сурская правда»</t>
  </si>
  <si>
    <t>Приложение № ___
к малой закупке в электронной форме 
от «___» __________ 202_ г. № ______</t>
  </si>
  <si>
    <t xml:space="preserve">При определениеии начальной (максимальной) цены Договора на полиграфические услуги применен метод сопоставимых рыночных цен (анализ рынка). </t>
  </si>
  <si>
    <t>в соответствии с ТЗ</t>
  </si>
  <si>
    <t>тираж</t>
  </si>
  <si>
    <t xml:space="preserve"> 12 января 8 полос</t>
  </si>
  <si>
    <t>19 января 8 полос</t>
  </si>
  <si>
    <t>26 января 12 полос</t>
  </si>
  <si>
    <t>2 февраля 8 полос</t>
  </si>
  <si>
    <t>9 февраля 12 полос</t>
  </si>
  <si>
    <t>16 февраля 8 полос</t>
  </si>
  <si>
    <t>23 февраля 12 полос</t>
  </si>
  <si>
    <t>1 марта 8 полос</t>
  </si>
  <si>
    <t>8 марта 12 полос</t>
  </si>
  <si>
    <t>15 марта 8 полос</t>
  </si>
  <si>
    <t>22 марта 12 полос</t>
  </si>
  <si>
    <t>29 марта 8 полос</t>
  </si>
  <si>
    <t>5 апреля 8 полос</t>
  </si>
  <si>
    <t>12 апреля 12 полос</t>
  </si>
  <si>
    <t>19 апреля 8 полос</t>
  </si>
  <si>
    <t>26 апреля 12 полос</t>
  </si>
  <si>
    <t>3 мая 8 полос</t>
  </si>
  <si>
    <t>10 мая 12 полос</t>
  </si>
  <si>
    <t>17 мая 8 полос</t>
  </si>
  <si>
    <t>24 мая 12 полос</t>
  </si>
  <si>
    <t>7 июня 8 полос</t>
  </si>
  <si>
    <t>31 мая 8 полос</t>
  </si>
  <si>
    <t>14 июня 12 полос</t>
  </si>
  <si>
    <t>21 июня 8 полос</t>
  </si>
  <si>
    <t>28 июня 12 полос</t>
  </si>
  <si>
    <t>5 июля 8 полос</t>
  </si>
  <si>
    <t>12 июля12 полос</t>
  </si>
  <si>
    <t>19 июля 8 полос</t>
  </si>
  <si>
    <t>26 июля 12 полос</t>
  </si>
  <si>
    <t>2 августа 8 полос</t>
  </si>
  <si>
    <t xml:space="preserve">9 августа 12 полос </t>
  </si>
  <si>
    <t>16 августа 8 полос</t>
  </si>
  <si>
    <t>23 августа 12 полос</t>
  </si>
  <si>
    <t>30 августа 8 полос</t>
  </si>
  <si>
    <t>6 сентября 8 полос</t>
  </si>
  <si>
    <t>13 сентября 12 полос</t>
  </si>
  <si>
    <t>20 сентября 8 полос</t>
  </si>
  <si>
    <t>27 сентября 12 полос</t>
  </si>
  <si>
    <t>4 октября 8 полос</t>
  </si>
  <si>
    <t>11 октября 12 полос</t>
  </si>
  <si>
    <t>18 октября 8 полос</t>
  </si>
  <si>
    <t>25 октября 12 полос</t>
  </si>
  <si>
    <t>1 ноября 8 полос</t>
  </si>
  <si>
    <t>8 ноября 12 полос</t>
  </si>
  <si>
    <t>15 ноября 8 полос</t>
  </si>
  <si>
    <t>22 ноября 12 полос</t>
  </si>
  <si>
    <t>29 ноября 8 полос</t>
  </si>
  <si>
    <t>6 декабря 8 полос</t>
  </si>
  <si>
    <t>13 декабря 12 полос</t>
  </si>
  <si>
    <t>20 декабря 8 полос</t>
  </si>
  <si>
    <t>27 декабря 12 полос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</si>
</sst>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000"/>
  </numFmts>
  <fonts count="9" x14ac:knownFonts="1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A35" zoomScale="90" zoomScaleNormal="90" workbookViewId="0">
      <selection activeCell="H56" sqref="H56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8.42578125" style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10" width="15.85546875" style="1" hidden="1" customWidth="1"/>
    <col min="11" max="11" width="18.140625" style="1" bestFit="1" customWidth="1"/>
    <col min="12" max="12" width="13.5703125" style="1" bestFit="1" customWidth="1"/>
    <col min="13" max="13" width="10.28515625" style="1" bestFit="1" customWidth="1"/>
    <col min="14" max="14" width="11.28515625" style="1" bestFit="1" customWidth="1"/>
    <col min="15" max="15" width="16.28515625" style="1" bestFit="1" customWidth="1"/>
    <col min="16" max="16384" width="9.140625" style="1"/>
  </cols>
  <sheetData>
    <row r="1" spans="1:15" ht="67.5" customHeight="1" x14ac:dyDescent="0.2">
      <c r="K1" s="28" t="s">
        <v>21</v>
      </c>
      <c r="L1" s="28"/>
      <c r="M1" s="28"/>
      <c r="N1" s="28"/>
      <c r="O1" s="28"/>
    </row>
    <row r="2" spans="1:15" ht="39" customHeight="1" x14ac:dyDescent="0.2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9" customHeight="1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/>
      <c r="H3" s="30"/>
      <c r="I3" s="2"/>
      <c r="J3" s="2"/>
      <c r="K3" s="31" t="s">
        <v>6</v>
      </c>
      <c r="L3" s="31"/>
      <c r="M3" s="31"/>
      <c r="N3" s="32" t="s">
        <v>7</v>
      </c>
      <c r="O3" s="32"/>
    </row>
    <row r="4" spans="1:15" ht="144" customHeight="1" x14ac:dyDescent="0.2">
      <c r="A4" s="30"/>
      <c r="B4" s="30"/>
      <c r="C4" s="30"/>
      <c r="D4" s="30"/>
      <c r="E4" s="30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31.5" x14ac:dyDescent="0.25">
      <c r="A5" s="5">
        <v>1</v>
      </c>
      <c r="B5" s="25" t="s">
        <v>25</v>
      </c>
      <c r="C5" s="7" t="s">
        <v>23</v>
      </c>
      <c r="D5" s="23" t="s">
        <v>24</v>
      </c>
      <c r="E5" s="6">
        <v>1</v>
      </c>
      <c r="F5" s="10">
        <v>16218</v>
      </c>
      <c r="G5" s="10">
        <v>18920</v>
      </c>
      <c r="H5" s="10">
        <v>19430</v>
      </c>
      <c r="I5" s="10"/>
      <c r="J5" s="10"/>
      <c r="K5" s="10">
        <f t="shared" ref="K5:K55" si="0">AVERAGE(F5:H5)</f>
        <v>18189.333333333332</v>
      </c>
      <c r="L5" s="12">
        <f t="shared" ref="L5:L55" si="1">SQRT(((SUM((POWER(H5-K5,2)),(POWER(G5-K5,2)),(POWER(F5-K5,2)))/(COLUMNS(F5:H5)-1))))</f>
        <v>1726.1637620264576</v>
      </c>
      <c r="M5" s="12">
        <f t="shared" ref="M5:M55" si="2">L5/K5*100</f>
        <v>9.4899781668365595</v>
      </c>
      <c r="N5" s="13">
        <f t="shared" ref="N5:N55" si="3">K5</f>
        <v>18189.333333333332</v>
      </c>
      <c r="O5" s="13">
        <f t="shared" ref="O5:O55" si="4">N5*E5</f>
        <v>18189.333333333332</v>
      </c>
    </row>
    <row r="6" spans="1:15" s="4" customFormat="1" ht="31.5" x14ac:dyDescent="0.25">
      <c r="A6" s="5">
        <v>2</v>
      </c>
      <c r="B6" s="25" t="s">
        <v>26</v>
      </c>
      <c r="C6" s="7" t="s">
        <v>23</v>
      </c>
      <c r="D6" s="23" t="s">
        <v>24</v>
      </c>
      <c r="E6" s="6">
        <v>1</v>
      </c>
      <c r="F6" s="10">
        <v>16218</v>
      </c>
      <c r="G6" s="10">
        <v>18920</v>
      </c>
      <c r="H6" s="10">
        <v>19430</v>
      </c>
      <c r="I6" s="10"/>
      <c r="J6" s="10"/>
      <c r="K6" s="10">
        <f t="shared" si="0"/>
        <v>18189.333333333332</v>
      </c>
      <c r="L6" s="12">
        <f t="shared" si="1"/>
        <v>1726.1637620264576</v>
      </c>
      <c r="M6" s="12">
        <f t="shared" si="2"/>
        <v>9.4899781668365595</v>
      </c>
      <c r="N6" s="13">
        <f t="shared" si="3"/>
        <v>18189.333333333332</v>
      </c>
      <c r="O6" s="13">
        <f t="shared" si="4"/>
        <v>18189.333333333332</v>
      </c>
    </row>
    <row r="7" spans="1:15" s="4" customFormat="1" ht="31.5" x14ac:dyDescent="0.25">
      <c r="A7" s="5">
        <v>3</v>
      </c>
      <c r="B7" s="25" t="s">
        <v>27</v>
      </c>
      <c r="C7" s="7" t="s">
        <v>23</v>
      </c>
      <c r="D7" s="23" t="s">
        <v>24</v>
      </c>
      <c r="E7" s="6">
        <v>1</v>
      </c>
      <c r="F7" s="10">
        <v>22110</v>
      </c>
      <c r="G7" s="10">
        <v>23380</v>
      </c>
      <c r="H7" s="10">
        <v>24480</v>
      </c>
      <c r="I7" s="10"/>
      <c r="J7" s="10"/>
      <c r="K7" s="10">
        <f t="shared" si="0"/>
        <v>23323.333333333332</v>
      </c>
      <c r="L7" s="12">
        <f t="shared" si="1"/>
        <v>1186.0157390748798</v>
      </c>
      <c r="M7" s="12">
        <f t="shared" si="2"/>
        <v>5.0851039262893236</v>
      </c>
      <c r="N7" s="13">
        <f t="shared" si="3"/>
        <v>23323.333333333332</v>
      </c>
      <c r="O7" s="13">
        <f t="shared" si="4"/>
        <v>23323.333333333332</v>
      </c>
    </row>
    <row r="8" spans="1:15" s="4" customFormat="1" ht="31.5" x14ac:dyDescent="0.25">
      <c r="A8" s="5">
        <v>4</v>
      </c>
      <c r="B8" s="25" t="s">
        <v>28</v>
      </c>
      <c r="C8" s="7" t="s">
        <v>23</v>
      </c>
      <c r="D8" s="23" t="s">
        <v>24</v>
      </c>
      <c r="E8" s="6">
        <v>1</v>
      </c>
      <c r="F8" s="10">
        <v>16218</v>
      </c>
      <c r="G8" s="10">
        <v>19920</v>
      </c>
      <c r="H8" s="10">
        <v>19430</v>
      </c>
      <c r="I8" s="10"/>
      <c r="J8" s="10"/>
      <c r="K8" s="10">
        <f t="shared" si="0"/>
        <v>18522.666666666668</v>
      </c>
      <c r="L8" s="12">
        <f t="shared" si="1"/>
        <v>2010.8807357308222</v>
      </c>
      <c r="M8" s="12">
        <f t="shared" si="2"/>
        <v>10.85632415633542</v>
      </c>
      <c r="N8" s="13">
        <f t="shared" si="3"/>
        <v>18522.666666666668</v>
      </c>
      <c r="O8" s="13">
        <f t="shared" si="4"/>
        <v>18522.666666666668</v>
      </c>
    </row>
    <row r="9" spans="1:15" s="4" customFormat="1" ht="31.5" x14ac:dyDescent="0.25">
      <c r="A9" s="5">
        <v>5</v>
      </c>
      <c r="B9" s="25" t="s">
        <v>29</v>
      </c>
      <c r="C9" s="7" t="s">
        <v>23</v>
      </c>
      <c r="D9" s="23" t="s">
        <v>24</v>
      </c>
      <c r="E9" s="6">
        <v>1</v>
      </c>
      <c r="F9" s="10">
        <v>22110</v>
      </c>
      <c r="G9" s="10">
        <v>23380</v>
      </c>
      <c r="H9" s="10">
        <v>24480</v>
      </c>
      <c r="I9" s="10"/>
      <c r="J9" s="10"/>
      <c r="K9" s="10">
        <f t="shared" si="0"/>
        <v>23323.333333333332</v>
      </c>
      <c r="L9" s="12">
        <f t="shared" si="1"/>
        <v>1186.0157390748798</v>
      </c>
      <c r="M9" s="12">
        <f t="shared" si="2"/>
        <v>5.0851039262893236</v>
      </c>
      <c r="N9" s="13">
        <f t="shared" si="3"/>
        <v>23323.333333333332</v>
      </c>
      <c r="O9" s="13">
        <f t="shared" si="4"/>
        <v>23323.333333333332</v>
      </c>
    </row>
    <row r="10" spans="1:15" s="4" customFormat="1" ht="31.5" x14ac:dyDescent="0.25">
      <c r="A10" s="5">
        <v>6</v>
      </c>
      <c r="B10" s="25" t="s">
        <v>30</v>
      </c>
      <c r="C10" s="7" t="s">
        <v>23</v>
      </c>
      <c r="D10" s="23" t="s">
        <v>24</v>
      </c>
      <c r="E10" s="6">
        <v>1</v>
      </c>
      <c r="F10" s="10">
        <v>16218</v>
      </c>
      <c r="G10" s="10">
        <v>19920</v>
      </c>
      <c r="H10" s="10">
        <v>19430</v>
      </c>
      <c r="I10" s="10"/>
      <c r="J10" s="10"/>
      <c r="K10" s="10">
        <f t="shared" si="0"/>
        <v>18522.666666666668</v>
      </c>
      <c r="L10" s="12">
        <f t="shared" si="1"/>
        <v>2010.8807357308222</v>
      </c>
      <c r="M10" s="12">
        <f t="shared" si="2"/>
        <v>10.85632415633542</v>
      </c>
      <c r="N10" s="13">
        <f t="shared" si="3"/>
        <v>18522.666666666668</v>
      </c>
      <c r="O10" s="13">
        <f t="shared" si="4"/>
        <v>18522.666666666668</v>
      </c>
    </row>
    <row r="11" spans="1:15" s="4" customFormat="1" ht="31.5" x14ac:dyDescent="0.25">
      <c r="A11" s="5">
        <v>7</v>
      </c>
      <c r="B11" s="25" t="s">
        <v>31</v>
      </c>
      <c r="C11" s="7" t="s">
        <v>23</v>
      </c>
      <c r="D11" s="23" t="s">
        <v>24</v>
      </c>
      <c r="E11" s="6">
        <v>1</v>
      </c>
      <c r="F11" s="10">
        <v>22110</v>
      </c>
      <c r="G11" s="10">
        <v>23380</v>
      </c>
      <c r="H11" s="10">
        <v>24480</v>
      </c>
      <c r="I11" s="10"/>
      <c r="J11" s="10"/>
      <c r="K11" s="10">
        <f t="shared" si="0"/>
        <v>23323.333333333332</v>
      </c>
      <c r="L11" s="12">
        <f t="shared" si="1"/>
        <v>1186.0157390748798</v>
      </c>
      <c r="M11" s="12">
        <f t="shared" si="2"/>
        <v>5.0851039262893236</v>
      </c>
      <c r="N11" s="13">
        <f t="shared" si="3"/>
        <v>23323.333333333332</v>
      </c>
      <c r="O11" s="13">
        <f t="shared" si="4"/>
        <v>23323.333333333332</v>
      </c>
    </row>
    <row r="12" spans="1:15" s="4" customFormat="1" ht="31.5" x14ac:dyDescent="0.25">
      <c r="A12" s="5">
        <v>8</v>
      </c>
      <c r="B12" s="25" t="s">
        <v>32</v>
      </c>
      <c r="C12" s="7" t="s">
        <v>23</v>
      </c>
      <c r="D12" s="23" t="s">
        <v>24</v>
      </c>
      <c r="E12" s="6">
        <v>1</v>
      </c>
      <c r="F12" s="10">
        <v>16218</v>
      </c>
      <c r="G12" s="10">
        <v>19920</v>
      </c>
      <c r="H12" s="10">
        <v>19430</v>
      </c>
      <c r="I12" s="10"/>
      <c r="J12" s="10"/>
      <c r="K12" s="10">
        <f t="shared" si="0"/>
        <v>18522.666666666668</v>
      </c>
      <c r="L12" s="12">
        <f t="shared" si="1"/>
        <v>2010.8807357308222</v>
      </c>
      <c r="M12" s="12">
        <f t="shared" si="2"/>
        <v>10.85632415633542</v>
      </c>
      <c r="N12" s="13">
        <f t="shared" si="3"/>
        <v>18522.666666666668</v>
      </c>
      <c r="O12" s="13">
        <f t="shared" si="4"/>
        <v>18522.666666666668</v>
      </c>
    </row>
    <row r="13" spans="1:15" s="4" customFormat="1" ht="31.5" x14ac:dyDescent="0.25">
      <c r="A13" s="5">
        <v>9</v>
      </c>
      <c r="B13" s="25" t="s">
        <v>33</v>
      </c>
      <c r="C13" s="7" t="s">
        <v>23</v>
      </c>
      <c r="D13" s="23" t="s">
        <v>24</v>
      </c>
      <c r="E13" s="6">
        <v>1</v>
      </c>
      <c r="F13" s="10">
        <v>22110</v>
      </c>
      <c r="G13" s="10">
        <v>23380</v>
      </c>
      <c r="H13" s="10">
        <v>24480</v>
      </c>
      <c r="I13" s="10"/>
      <c r="J13" s="10"/>
      <c r="K13" s="10">
        <f t="shared" si="0"/>
        <v>23323.333333333332</v>
      </c>
      <c r="L13" s="12">
        <f t="shared" si="1"/>
        <v>1186.0157390748798</v>
      </c>
      <c r="M13" s="12">
        <f t="shared" si="2"/>
        <v>5.0851039262893236</v>
      </c>
      <c r="N13" s="13">
        <f t="shared" si="3"/>
        <v>23323.333333333332</v>
      </c>
      <c r="O13" s="13">
        <f t="shared" si="4"/>
        <v>23323.333333333332</v>
      </c>
    </row>
    <row r="14" spans="1:15" s="4" customFormat="1" ht="31.5" x14ac:dyDescent="0.25">
      <c r="A14" s="5">
        <v>10</v>
      </c>
      <c r="B14" s="25" t="s">
        <v>34</v>
      </c>
      <c r="C14" s="7" t="s">
        <v>23</v>
      </c>
      <c r="D14" s="23" t="s">
        <v>24</v>
      </c>
      <c r="E14" s="6">
        <v>1</v>
      </c>
      <c r="F14" s="10">
        <v>16218</v>
      </c>
      <c r="G14" s="10">
        <v>19920</v>
      </c>
      <c r="H14" s="10">
        <v>19430</v>
      </c>
      <c r="I14" s="10"/>
      <c r="J14" s="10"/>
      <c r="K14" s="10">
        <f t="shared" si="0"/>
        <v>18522.666666666668</v>
      </c>
      <c r="L14" s="12">
        <f t="shared" si="1"/>
        <v>2010.8807357308222</v>
      </c>
      <c r="M14" s="12">
        <f t="shared" si="2"/>
        <v>10.85632415633542</v>
      </c>
      <c r="N14" s="13">
        <f t="shared" si="3"/>
        <v>18522.666666666668</v>
      </c>
      <c r="O14" s="13">
        <f t="shared" si="4"/>
        <v>18522.666666666668</v>
      </c>
    </row>
    <row r="15" spans="1:15" s="4" customFormat="1" ht="31.5" x14ac:dyDescent="0.25">
      <c r="A15" s="5">
        <v>11</v>
      </c>
      <c r="B15" s="25" t="s">
        <v>35</v>
      </c>
      <c r="C15" s="7" t="s">
        <v>23</v>
      </c>
      <c r="D15" s="23" t="s">
        <v>24</v>
      </c>
      <c r="E15" s="6">
        <v>1</v>
      </c>
      <c r="F15" s="10">
        <v>22110</v>
      </c>
      <c r="G15" s="10">
        <v>23380</v>
      </c>
      <c r="H15" s="10">
        <v>24480</v>
      </c>
      <c r="I15" s="10"/>
      <c r="J15" s="10"/>
      <c r="K15" s="10">
        <f t="shared" si="0"/>
        <v>23323.333333333332</v>
      </c>
      <c r="L15" s="12">
        <f t="shared" si="1"/>
        <v>1186.0157390748798</v>
      </c>
      <c r="M15" s="12">
        <f t="shared" si="2"/>
        <v>5.0851039262893236</v>
      </c>
      <c r="N15" s="13">
        <f t="shared" si="3"/>
        <v>23323.333333333332</v>
      </c>
      <c r="O15" s="13">
        <f t="shared" si="4"/>
        <v>23323.333333333332</v>
      </c>
    </row>
    <row r="16" spans="1:15" s="4" customFormat="1" ht="31.5" x14ac:dyDescent="0.25">
      <c r="A16" s="5">
        <v>12</v>
      </c>
      <c r="B16" s="25" t="s">
        <v>36</v>
      </c>
      <c r="C16" s="7" t="s">
        <v>23</v>
      </c>
      <c r="D16" s="23" t="s">
        <v>24</v>
      </c>
      <c r="E16" s="6">
        <v>1</v>
      </c>
      <c r="F16" s="10">
        <v>16218</v>
      </c>
      <c r="G16" s="10">
        <v>19920</v>
      </c>
      <c r="H16" s="10">
        <v>19430</v>
      </c>
      <c r="I16" s="10"/>
      <c r="J16" s="10"/>
      <c r="K16" s="10">
        <f t="shared" si="0"/>
        <v>18522.666666666668</v>
      </c>
      <c r="L16" s="12">
        <f t="shared" si="1"/>
        <v>2010.8807357308222</v>
      </c>
      <c r="M16" s="12">
        <f t="shared" si="2"/>
        <v>10.85632415633542</v>
      </c>
      <c r="N16" s="13">
        <f t="shared" si="3"/>
        <v>18522.666666666668</v>
      </c>
      <c r="O16" s="13">
        <f t="shared" si="4"/>
        <v>18522.666666666668</v>
      </c>
    </row>
    <row r="17" spans="1:15" s="4" customFormat="1" ht="31.5" x14ac:dyDescent="0.25">
      <c r="A17" s="5">
        <v>13</v>
      </c>
      <c r="B17" s="25" t="s">
        <v>37</v>
      </c>
      <c r="C17" s="7" t="s">
        <v>23</v>
      </c>
      <c r="D17" s="23" t="s">
        <v>24</v>
      </c>
      <c r="E17" s="6">
        <v>1</v>
      </c>
      <c r="F17" s="10">
        <v>16218</v>
      </c>
      <c r="G17" s="10">
        <v>19920</v>
      </c>
      <c r="H17" s="10">
        <v>19430</v>
      </c>
      <c r="I17" s="10"/>
      <c r="J17" s="10"/>
      <c r="K17" s="10">
        <f t="shared" si="0"/>
        <v>18522.666666666668</v>
      </c>
      <c r="L17" s="12">
        <f t="shared" si="1"/>
        <v>2010.8807357308222</v>
      </c>
      <c r="M17" s="12">
        <f t="shared" si="2"/>
        <v>10.85632415633542</v>
      </c>
      <c r="N17" s="13">
        <f t="shared" si="3"/>
        <v>18522.666666666668</v>
      </c>
      <c r="O17" s="13">
        <f t="shared" si="4"/>
        <v>18522.666666666668</v>
      </c>
    </row>
    <row r="18" spans="1:15" s="4" customFormat="1" ht="31.5" x14ac:dyDescent="0.25">
      <c r="A18" s="5">
        <v>14</v>
      </c>
      <c r="B18" s="25" t="s">
        <v>38</v>
      </c>
      <c r="C18" s="7" t="s">
        <v>23</v>
      </c>
      <c r="D18" s="23" t="s">
        <v>24</v>
      </c>
      <c r="E18" s="6">
        <v>1</v>
      </c>
      <c r="F18" s="10">
        <v>22110</v>
      </c>
      <c r="G18" s="10">
        <v>23380</v>
      </c>
      <c r="H18" s="10">
        <v>24480</v>
      </c>
      <c r="I18" s="10"/>
      <c r="J18" s="10"/>
      <c r="K18" s="10">
        <f t="shared" si="0"/>
        <v>23323.333333333332</v>
      </c>
      <c r="L18" s="12">
        <f t="shared" si="1"/>
        <v>1186.0157390748798</v>
      </c>
      <c r="M18" s="12">
        <f t="shared" si="2"/>
        <v>5.0851039262893236</v>
      </c>
      <c r="N18" s="13">
        <f t="shared" si="3"/>
        <v>23323.333333333332</v>
      </c>
      <c r="O18" s="13">
        <f t="shared" si="4"/>
        <v>23323.333333333332</v>
      </c>
    </row>
    <row r="19" spans="1:15" s="4" customFormat="1" ht="31.5" x14ac:dyDescent="0.25">
      <c r="A19" s="5">
        <v>15</v>
      </c>
      <c r="B19" s="25" t="s">
        <v>39</v>
      </c>
      <c r="C19" s="7" t="s">
        <v>23</v>
      </c>
      <c r="D19" s="23" t="s">
        <v>24</v>
      </c>
      <c r="E19" s="6">
        <v>1</v>
      </c>
      <c r="F19" s="10">
        <v>16218</v>
      </c>
      <c r="G19" s="10">
        <v>19920</v>
      </c>
      <c r="H19" s="10">
        <v>19430</v>
      </c>
      <c r="I19" s="10"/>
      <c r="J19" s="10"/>
      <c r="K19" s="10">
        <f t="shared" si="0"/>
        <v>18522.666666666668</v>
      </c>
      <c r="L19" s="12">
        <f t="shared" si="1"/>
        <v>2010.8807357308222</v>
      </c>
      <c r="M19" s="12">
        <f t="shared" si="2"/>
        <v>10.85632415633542</v>
      </c>
      <c r="N19" s="13">
        <f t="shared" si="3"/>
        <v>18522.666666666668</v>
      </c>
      <c r="O19" s="13">
        <f t="shared" si="4"/>
        <v>18522.666666666668</v>
      </c>
    </row>
    <row r="20" spans="1:15" s="4" customFormat="1" ht="31.5" x14ac:dyDescent="0.25">
      <c r="A20" s="5">
        <v>16</v>
      </c>
      <c r="B20" s="25" t="s">
        <v>40</v>
      </c>
      <c r="C20" s="7" t="s">
        <v>23</v>
      </c>
      <c r="D20" s="23" t="s">
        <v>24</v>
      </c>
      <c r="E20" s="6">
        <v>1</v>
      </c>
      <c r="F20" s="10">
        <v>22110</v>
      </c>
      <c r="G20" s="10">
        <v>23380</v>
      </c>
      <c r="H20" s="10">
        <v>24480</v>
      </c>
      <c r="I20" s="10"/>
      <c r="J20" s="10"/>
      <c r="K20" s="10">
        <f t="shared" si="0"/>
        <v>23323.333333333332</v>
      </c>
      <c r="L20" s="12">
        <f t="shared" si="1"/>
        <v>1186.0157390748798</v>
      </c>
      <c r="M20" s="12">
        <f t="shared" si="2"/>
        <v>5.0851039262893236</v>
      </c>
      <c r="N20" s="13">
        <f t="shared" si="3"/>
        <v>23323.333333333332</v>
      </c>
      <c r="O20" s="13">
        <f t="shared" si="4"/>
        <v>23323.333333333332</v>
      </c>
    </row>
    <row r="21" spans="1:15" s="4" customFormat="1" ht="31.5" x14ac:dyDescent="0.25">
      <c r="A21" s="5">
        <v>17</v>
      </c>
      <c r="B21" s="25" t="s">
        <v>41</v>
      </c>
      <c r="C21" s="7" t="s">
        <v>23</v>
      </c>
      <c r="D21" s="23" t="s">
        <v>24</v>
      </c>
      <c r="E21" s="6">
        <v>1</v>
      </c>
      <c r="F21" s="10">
        <v>16218</v>
      </c>
      <c r="G21" s="10">
        <v>19920</v>
      </c>
      <c r="H21" s="10">
        <v>19430</v>
      </c>
      <c r="I21" s="10"/>
      <c r="J21" s="10"/>
      <c r="K21" s="10">
        <f t="shared" si="0"/>
        <v>18522.666666666668</v>
      </c>
      <c r="L21" s="12">
        <f t="shared" si="1"/>
        <v>2010.8807357308222</v>
      </c>
      <c r="M21" s="12">
        <f t="shared" si="2"/>
        <v>10.85632415633542</v>
      </c>
      <c r="N21" s="13">
        <f t="shared" si="3"/>
        <v>18522.666666666668</v>
      </c>
      <c r="O21" s="13">
        <f t="shared" si="4"/>
        <v>18522.666666666668</v>
      </c>
    </row>
    <row r="22" spans="1:15" s="4" customFormat="1" ht="31.5" x14ac:dyDescent="0.25">
      <c r="A22" s="5">
        <v>18</v>
      </c>
      <c r="B22" s="25" t="s">
        <v>42</v>
      </c>
      <c r="C22" s="7" t="s">
        <v>23</v>
      </c>
      <c r="D22" s="23" t="s">
        <v>24</v>
      </c>
      <c r="E22" s="6">
        <v>1</v>
      </c>
      <c r="F22" s="10">
        <v>22110</v>
      </c>
      <c r="G22" s="10">
        <v>23380</v>
      </c>
      <c r="H22" s="10">
        <v>24480</v>
      </c>
      <c r="I22" s="10"/>
      <c r="J22" s="10"/>
      <c r="K22" s="10">
        <f t="shared" si="0"/>
        <v>23323.333333333332</v>
      </c>
      <c r="L22" s="12">
        <f t="shared" si="1"/>
        <v>1186.0157390748798</v>
      </c>
      <c r="M22" s="12">
        <f t="shared" si="2"/>
        <v>5.0851039262893236</v>
      </c>
      <c r="N22" s="13">
        <f t="shared" si="3"/>
        <v>23323.333333333332</v>
      </c>
      <c r="O22" s="13">
        <f t="shared" si="4"/>
        <v>23323.333333333332</v>
      </c>
    </row>
    <row r="23" spans="1:15" s="4" customFormat="1" ht="31.5" x14ac:dyDescent="0.25">
      <c r="A23" s="5">
        <v>19</v>
      </c>
      <c r="B23" s="25" t="s">
        <v>43</v>
      </c>
      <c r="C23" s="7" t="s">
        <v>23</v>
      </c>
      <c r="D23" s="23" t="s">
        <v>24</v>
      </c>
      <c r="E23" s="6">
        <v>1</v>
      </c>
      <c r="F23" s="10">
        <v>16218</v>
      </c>
      <c r="G23" s="10">
        <v>19920</v>
      </c>
      <c r="H23" s="10">
        <v>19430</v>
      </c>
      <c r="I23" s="10"/>
      <c r="J23" s="10"/>
      <c r="K23" s="10">
        <f t="shared" si="0"/>
        <v>18522.666666666668</v>
      </c>
      <c r="L23" s="12">
        <f t="shared" si="1"/>
        <v>2010.8807357308222</v>
      </c>
      <c r="M23" s="12">
        <f t="shared" si="2"/>
        <v>10.85632415633542</v>
      </c>
      <c r="N23" s="13">
        <f t="shared" si="3"/>
        <v>18522.666666666668</v>
      </c>
      <c r="O23" s="13">
        <f t="shared" si="4"/>
        <v>18522.666666666668</v>
      </c>
    </row>
    <row r="24" spans="1:15" s="4" customFormat="1" ht="31.5" x14ac:dyDescent="0.25">
      <c r="A24" s="5">
        <v>20</v>
      </c>
      <c r="B24" s="25" t="s">
        <v>44</v>
      </c>
      <c r="C24" s="7" t="s">
        <v>23</v>
      </c>
      <c r="D24" s="23" t="s">
        <v>24</v>
      </c>
      <c r="E24" s="6">
        <v>1</v>
      </c>
      <c r="F24" s="10">
        <v>22110</v>
      </c>
      <c r="G24" s="10">
        <v>23380</v>
      </c>
      <c r="H24" s="10">
        <v>24480</v>
      </c>
      <c r="I24" s="10"/>
      <c r="J24" s="10"/>
      <c r="K24" s="10">
        <f t="shared" si="0"/>
        <v>23323.333333333332</v>
      </c>
      <c r="L24" s="12">
        <f t="shared" si="1"/>
        <v>1186.0157390748798</v>
      </c>
      <c r="M24" s="12">
        <f t="shared" si="2"/>
        <v>5.0851039262893236</v>
      </c>
      <c r="N24" s="13">
        <f t="shared" si="3"/>
        <v>23323.333333333332</v>
      </c>
      <c r="O24" s="13">
        <f t="shared" si="4"/>
        <v>23323.333333333332</v>
      </c>
    </row>
    <row r="25" spans="1:15" s="4" customFormat="1" ht="31.5" x14ac:dyDescent="0.25">
      <c r="A25" s="5">
        <v>21</v>
      </c>
      <c r="B25" s="25" t="s">
        <v>46</v>
      </c>
      <c r="C25" s="7" t="s">
        <v>23</v>
      </c>
      <c r="D25" s="23" t="s">
        <v>24</v>
      </c>
      <c r="E25" s="6">
        <v>1</v>
      </c>
      <c r="F25" s="10">
        <v>16218</v>
      </c>
      <c r="G25" s="10">
        <v>19920</v>
      </c>
      <c r="H25" s="10">
        <v>19430</v>
      </c>
      <c r="I25" s="10"/>
      <c r="J25" s="10"/>
      <c r="K25" s="10">
        <f t="shared" si="0"/>
        <v>18522.666666666668</v>
      </c>
      <c r="L25" s="12">
        <f t="shared" si="1"/>
        <v>2010.8807357308222</v>
      </c>
      <c r="M25" s="12">
        <f t="shared" si="2"/>
        <v>10.85632415633542</v>
      </c>
      <c r="N25" s="13">
        <f t="shared" si="3"/>
        <v>18522.666666666668</v>
      </c>
      <c r="O25" s="13">
        <f t="shared" si="4"/>
        <v>18522.666666666668</v>
      </c>
    </row>
    <row r="26" spans="1:15" s="4" customFormat="1" ht="31.5" x14ac:dyDescent="0.25">
      <c r="A26" s="5">
        <v>22</v>
      </c>
      <c r="B26" s="25" t="s">
        <v>45</v>
      </c>
      <c r="C26" s="7" t="s">
        <v>23</v>
      </c>
      <c r="D26" s="23" t="s">
        <v>24</v>
      </c>
      <c r="E26" s="6">
        <v>1</v>
      </c>
      <c r="F26" s="10">
        <v>16218</v>
      </c>
      <c r="G26" s="10">
        <v>19920</v>
      </c>
      <c r="H26" s="10">
        <v>19430</v>
      </c>
      <c r="I26" s="10"/>
      <c r="J26" s="10"/>
      <c r="K26" s="10">
        <f t="shared" si="0"/>
        <v>18522.666666666668</v>
      </c>
      <c r="L26" s="12">
        <f t="shared" si="1"/>
        <v>2010.8807357308222</v>
      </c>
      <c r="M26" s="12">
        <f t="shared" si="2"/>
        <v>10.85632415633542</v>
      </c>
      <c r="N26" s="13">
        <f t="shared" si="3"/>
        <v>18522.666666666668</v>
      </c>
      <c r="O26" s="13">
        <f t="shared" si="4"/>
        <v>18522.666666666668</v>
      </c>
    </row>
    <row r="27" spans="1:15" s="4" customFormat="1" ht="31.5" x14ac:dyDescent="0.25">
      <c r="A27" s="5">
        <v>23</v>
      </c>
      <c r="B27" s="25" t="s">
        <v>47</v>
      </c>
      <c r="C27" s="7" t="s">
        <v>23</v>
      </c>
      <c r="D27" s="23" t="s">
        <v>24</v>
      </c>
      <c r="E27" s="6">
        <v>1</v>
      </c>
      <c r="F27" s="10">
        <v>22110</v>
      </c>
      <c r="G27" s="10">
        <v>23380</v>
      </c>
      <c r="H27" s="10">
        <v>24480</v>
      </c>
      <c r="I27" s="10"/>
      <c r="J27" s="10"/>
      <c r="K27" s="10">
        <f t="shared" si="0"/>
        <v>23323.333333333332</v>
      </c>
      <c r="L27" s="12">
        <f t="shared" si="1"/>
        <v>1186.0157390748798</v>
      </c>
      <c r="M27" s="12">
        <f t="shared" si="2"/>
        <v>5.0851039262893236</v>
      </c>
      <c r="N27" s="13">
        <f t="shared" si="3"/>
        <v>23323.333333333332</v>
      </c>
      <c r="O27" s="13">
        <f t="shared" si="4"/>
        <v>23323.333333333332</v>
      </c>
    </row>
    <row r="28" spans="1:15" s="4" customFormat="1" ht="31.5" x14ac:dyDescent="0.25">
      <c r="A28" s="5">
        <v>24</v>
      </c>
      <c r="B28" s="25" t="s">
        <v>48</v>
      </c>
      <c r="C28" s="7" t="s">
        <v>23</v>
      </c>
      <c r="D28" s="23" t="s">
        <v>24</v>
      </c>
      <c r="E28" s="6">
        <v>1</v>
      </c>
      <c r="F28" s="10">
        <v>16218</v>
      </c>
      <c r="G28" s="10">
        <v>19920</v>
      </c>
      <c r="H28" s="10">
        <v>19430</v>
      </c>
      <c r="I28" s="10"/>
      <c r="J28" s="10"/>
      <c r="K28" s="10">
        <f t="shared" si="0"/>
        <v>18522.666666666668</v>
      </c>
      <c r="L28" s="12">
        <f t="shared" si="1"/>
        <v>2010.8807357308222</v>
      </c>
      <c r="M28" s="12">
        <f t="shared" si="2"/>
        <v>10.85632415633542</v>
      </c>
      <c r="N28" s="13">
        <f t="shared" si="3"/>
        <v>18522.666666666668</v>
      </c>
      <c r="O28" s="13">
        <f t="shared" si="4"/>
        <v>18522.666666666668</v>
      </c>
    </row>
    <row r="29" spans="1:15" s="4" customFormat="1" ht="31.5" x14ac:dyDescent="0.25">
      <c r="A29" s="5">
        <v>25</v>
      </c>
      <c r="B29" s="25" t="s">
        <v>49</v>
      </c>
      <c r="C29" s="7" t="s">
        <v>23</v>
      </c>
      <c r="D29" s="23" t="s">
        <v>24</v>
      </c>
      <c r="E29" s="6">
        <v>1</v>
      </c>
      <c r="F29" s="10">
        <v>22110</v>
      </c>
      <c r="G29" s="10">
        <v>23380</v>
      </c>
      <c r="H29" s="10">
        <v>24480</v>
      </c>
      <c r="I29" s="10"/>
      <c r="J29" s="10"/>
      <c r="K29" s="10">
        <f t="shared" si="0"/>
        <v>23323.333333333332</v>
      </c>
      <c r="L29" s="12">
        <f t="shared" si="1"/>
        <v>1186.0157390748798</v>
      </c>
      <c r="M29" s="12">
        <f t="shared" si="2"/>
        <v>5.0851039262893236</v>
      </c>
      <c r="N29" s="13">
        <f t="shared" si="3"/>
        <v>23323.333333333332</v>
      </c>
      <c r="O29" s="13">
        <f t="shared" si="4"/>
        <v>23323.333333333332</v>
      </c>
    </row>
    <row r="30" spans="1:15" s="4" customFormat="1" ht="31.5" x14ac:dyDescent="0.25">
      <c r="A30" s="5">
        <v>26</v>
      </c>
      <c r="B30" s="25" t="s">
        <v>50</v>
      </c>
      <c r="C30" s="7" t="s">
        <v>23</v>
      </c>
      <c r="D30" s="23" t="s">
        <v>24</v>
      </c>
      <c r="E30" s="6">
        <v>1</v>
      </c>
      <c r="F30" s="10">
        <v>16218</v>
      </c>
      <c r="G30" s="10">
        <v>19920</v>
      </c>
      <c r="H30" s="10">
        <v>19430</v>
      </c>
      <c r="I30" s="10"/>
      <c r="J30" s="10"/>
      <c r="K30" s="10">
        <f t="shared" si="0"/>
        <v>18522.666666666668</v>
      </c>
      <c r="L30" s="12">
        <f t="shared" si="1"/>
        <v>2010.8807357308222</v>
      </c>
      <c r="M30" s="12">
        <f t="shared" si="2"/>
        <v>10.85632415633542</v>
      </c>
      <c r="N30" s="13">
        <f t="shared" si="3"/>
        <v>18522.666666666668</v>
      </c>
      <c r="O30" s="13">
        <f t="shared" si="4"/>
        <v>18522.666666666668</v>
      </c>
    </row>
    <row r="31" spans="1:15" s="4" customFormat="1" ht="31.5" x14ac:dyDescent="0.25">
      <c r="A31" s="5">
        <v>27</v>
      </c>
      <c r="B31" s="25" t="s">
        <v>51</v>
      </c>
      <c r="C31" s="7" t="s">
        <v>23</v>
      </c>
      <c r="D31" s="23" t="s">
        <v>24</v>
      </c>
      <c r="E31" s="6">
        <v>1</v>
      </c>
      <c r="F31" s="10">
        <v>22110</v>
      </c>
      <c r="G31" s="10">
        <v>23380</v>
      </c>
      <c r="H31" s="10">
        <v>24480</v>
      </c>
      <c r="I31" s="10"/>
      <c r="J31" s="10"/>
      <c r="K31" s="10">
        <f t="shared" si="0"/>
        <v>23323.333333333332</v>
      </c>
      <c r="L31" s="12">
        <f t="shared" si="1"/>
        <v>1186.0157390748798</v>
      </c>
      <c r="M31" s="12">
        <f t="shared" si="2"/>
        <v>5.0851039262893236</v>
      </c>
      <c r="N31" s="13">
        <f t="shared" si="3"/>
        <v>23323.333333333332</v>
      </c>
      <c r="O31" s="13">
        <f t="shared" si="4"/>
        <v>23323.333333333332</v>
      </c>
    </row>
    <row r="32" spans="1:15" s="4" customFormat="1" ht="31.5" x14ac:dyDescent="0.25">
      <c r="A32" s="5">
        <v>28</v>
      </c>
      <c r="B32" s="25" t="s">
        <v>52</v>
      </c>
      <c r="C32" s="7" t="s">
        <v>23</v>
      </c>
      <c r="D32" s="23" t="s">
        <v>24</v>
      </c>
      <c r="E32" s="6">
        <v>1</v>
      </c>
      <c r="F32" s="10">
        <v>16218</v>
      </c>
      <c r="G32" s="10">
        <v>19920</v>
      </c>
      <c r="H32" s="10">
        <v>19430</v>
      </c>
      <c r="I32" s="10"/>
      <c r="J32" s="10"/>
      <c r="K32" s="10">
        <f t="shared" si="0"/>
        <v>18522.666666666668</v>
      </c>
      <c r="L32" s="12">
        <f t="shared" si="1"/>
        <v>2010.8807357308222</v>
      </c>
      <c r="M32" s="12">
        <f t="shared" si="2"/>
        <v>10.85632415633542</v>
      </c>
      <c r="N32" s="13">
        <f t="shared" si="3"/>
        <v>18522.666666666668</v>
      </c>
      <c r="O32" s="13">
        <f t="shared" si="4"/>
        <v>18522.666666666668</v>
      </c>
    </row>
    <row r="33" spans="1:15" s="4" customFormat="1" ht="31.5" x14ac:dyDescent="0.25">
      <c r="A33" s="5">
        <v>29</v>
      </c>
      <c r="B33" s="25" t="s">
        <v>53</v>
      </c>
      <c r="C33" s="7" t="s">
        <v>23</v>
      </c>
      <c r="D33" s="23" t="s">
        <v>24</v>
      </c>
      <c r="E33" s="6">
        <v>1</v>
      </c>
      <c r="F33" s="10">
        <v>22110</v>
      </c>
      <c r="G33" s="10">
        <v>23380</v>
      </c>
      <c r="H33" s="10">
        <v>24480</v>
      </c>
      <c r="I33" s="10"/>
      <c r="J33" s="10"/>
      <c r="K33" s="10">
        <f t="shared" si="0"/>
        <v>23323.333333333332</v>
      </c>
      <c r="L33" s="12">
        <f t="shared" si="1"/>
        <v>1186.0157390748798</v>
      </c>
      <c r="M33" s="12">
        <f t="shared" si="2"/>
        <v>5.0851039262893236</v>
      </c>
      <c r="N33" s="13">
        <f t="shared" si="3"/>
        <v>23323.333333333332</v>
      </c>
      <c r="O33" s="13">
        <f t="shared" si="4"/>
        <v>23323.333333333332</v>
      </c>
    </row>
    <row r="34" spans="1:15" s="4" customFormat="1" ht="31.5" x14ac:dyDescent="0.25">
      <c r="A34" s="5">
        <v>30</v>
      </c>
      <c r="B34" s="25" t="s">
        <v>54</v>
      </c>
      <c r="C34" s="7" t="s">
        <v>23</v>
      </c>
      <c r="D34" s="23" t="s">
        <v>24</v>
      </c>
      <c r="E34" s="6">
        <v>1</v>
      </c>
      <c r="F34" s="10">
        <v>16218</v>
      </c>
      <c r="G34" s="10">
        <v>19920</v>
      </c>
      <c r="H34" s="10">
        <v>19430</v>
      </c>
      <c r="I34" s="10"/>
      <c r="J34" s="10"/>
      <c r="K34" s="10">
        <f t="shared" si="0"/>
        <v>18522.666666666668</v>
      </c>
      <c r="L34" s="12">
        <f t="shared" si="1"/>
        <v>2010.8807357308222</v>
      </c>
      <c r="M34" s="12">
        <f t="shared" si="2"/>
        <v>10.85632415633542</v>
      </c>
      <c r="N34" s="13">
        <f t="shared" si="3"/>
        <v>18522.666666666668</v>
      </c>
      <c r="O34" s="13">
        <f t="shared" si="4"/>
        <v>18522.666666666668</v>
      </c>
    </row>
    <row r="35" spans="1:15" s="4" customFormat="1" ht="31.5" x14ac:dyDescent="0.25">
      <c r="A35" s="5">
        <v>31</v>
      </c>
      <c r="B35" s="25" t="s">
        <v>55</v>
      </c>
      <c r="C35" s="7" t="s">
        <v>23</v>
      </c>
      <c r="D35" s="23" t="s">
        <v>24</v>
      </c>
      <c r="E35" s="6">
        <v>1</v>
      </c>
      <c r="F35" s="10">
        <v>22110</v>
      </c>
      <c r="G35" s="10">
        <v>23380</v>
      </c>
      <c r="H35" s="10">
        <v>24480</v>
      </c>
      <c r="I35" s="10"/>
      <c r="J35" s="10"/>
      <c r="K35" s="10">
        <f t="shared" si="0"/>
        <v>23323.333333333332</v>
      </c>
      <c r="L35" s="12">
        <f t="shared" si="1"/>
        <v>1186.0157390748798</v>
      </c>
      <c r="M35" s="12">
        <f t="shared" si="2"/>
        <v>5.0851039262893236</v>
      </c>
      <c r="N35" s="13">
        <f t="shared" si="3"/>
        <v>23323.333333333332</v>
      </c>
      <c r="O35" s="13">
        <f t="shared" si="4"/>
        <v>23323.333333333332</v>
      </c>
    </row>
    <row r="36" spans="1:15" s="4" customFormat="1" ht="31.5" x14ac:dyDescent="0.25">
      <c r="A36" s="5">
        <v>32</v>
      </c>
      <c r="B36" s="25" t="s">
        <v>56</v>
      </c>
      <c r="C36" s="7" t="s">
        <v>23</v>
      </c>
      <c r="D36" s="23" t="s">
        <v>24</v>
      </c>
      <c r="E36" s="6">
        <v>1</v>
      </c>
      <c r="F36" s="10">
        <v>16218</v>
      </c>
      <c r="G36" s="10">
        <v>19920</v>
      </c>
      <c r="H36" s="10">
        <v>19430</v>
      </c>
      <c r="I36" s="10"/>
      <c r="J36" s="10"/>
      <c r="K36" s="10">
        <f t="shared" si="0"/>
        <v>18522.666666666668</v>
      </c>
      <c r="L36" s="12">
        <f t="shared" si="1"/>
        <v>2010.8807357308222</v>
      </c>
      <c r="M36" s="12">
        <f t="shared" si="2"/>
        <v>10.85632415633542</v>
      </c>
      <c r="N36" s="13">
        <f t="shared" si="3"/>
        <v>18522.666666666668</v>
      </c>
      <c r="O36" s="13">
        <f t="shared" si="4"/>
        <v>18522.666666666668</v>
      </c>
    </row>
    <row r="37" spans="1:15" s="4" customFormat="1" ht="31.5" x14ac:dyDescent="0.25">
      <c r="A37" s="5">
        <v>33</v>
      </c>
      <c r="B37" s="25" t="s">
        <v>57</v>
      </c>
      <c r="C37" s="7" t="s">
        <v>23</v>
      </c>
      <c r="D37" s="23" t="s">
        <v>24</v>
      </c>
      <c r="E37" s="6">
        <v>1</v>
      </c>
      <c r="F37" s="10">
        <v>22110</v>
      </c>
      <c r="G37" s="10">
        <v>23380</v>
      </c>
      <c r="H37" s="10">
        <v>24480</v>
      </c>
      <c r="I37" s="10"/>
      <c r="J37" s="10"/>
      <c r="K37" s="10">
        <f t="shared" si="0"/>
        <v>23323.333333333332</v>
      </c>
      <c r="L37" s="12">
        <f t="shared" si="1"/>
        <v>1186.0157390748798</v>
      </c>
      <c r="M37" s="12">
        <f t="shared" si="2"/>
        <v>5.0851039262893236</v>
      </c>
      <c r="N37" s="13">
        <f t="shared" si="3"/>
        <v>23323.333333333332</v>
      </c>
      <c r="O37" s="13">
        <f t="shared" si="4"/>
        <v>23323.333333333332</v>
      </c>
    </row>
    <row r="38" spans="1:15" s="4" customFormat="1" ht="31.5" x14ac:dyDescent="0.25">
      <c r="A38" s="5">
        <v>34</v>
      </c>
      <c r="B38" s="25" t="s">
        <v>58</v>
      </c>
      <c r="C38" s="7" t="s">
        <v>23</v>
      </c>
      <c r="D38" s="23" t="s">
        <v>24</v>
      </c>
      <c r="E38" s="6">
        <v>1</v>
      </c>
      <c r="F38" s="10">
        <v>16218</v>
      </c>
      <c r="G38" s="10">
        <v>19920</v>
      </c>
      <c r="H38" s="10">
        <v>19430</v>
      </c>
      <c r="I38" s="10"/>
      <c r="J38" s="10"/>
      <c r="K38" s="10">
        <f t="shared" si="0"/>
        <v>18522.666666666668</v>
      </c>
      <c r="L38" s="12">
        <f t="shared" si="1"/>
        <v>2010.8807357308222</v>
      </c>
      <c r="M38" s="12">
        <f t="shared" si="2"/>
        <v>10.85632415633542</v>
      </c>
      <c r="N38" s="13">
        <f t="shared" si="3"/>
        <v>18522.666666666668</v>
      </c>
      <c r="O38" s="13">
        <f t="shared" si="4"/>
        <v>18522.666666666668</v>
      </c>
    </row>
    <row r="39" spans="1:15" s="4" customFormat="1" ht="31.5" x14ac:dyDescent="0.25">
      <c r="A39" s="5">
        <v>35</v>
      </c>
      <c r="B39" s="25" t="s">
        <v>59</v>
      </c>
      <c r="C39" s="7" t="s">
        <v>23</v>
      </c>
      <c r="D39" s="23" t="s">
        <v>24</v>
      </c>
      <c r="E39" s="6">
        <v>1</v>
      </c>
      <c r="F39" s="10">
        <v>16218</v>
      </c>
      <c r="G39" s="10">
        <v>19920</v>
      </c>
      <c r="H39" s="10">
        <v>19430</v>
      </c>
      <c r="I39" s="10"/>
      <c r="J39" s="10"/>
      <c r="K39" s="10">
        <f t="shared" si="0"/>
        <v>18522.666666666668</v>
      </c>
      <c r="L39" s="12">
        <f t="shared" si="1"/>
        <v>2010.8807357308222</v>
      </c>
      <c r="M39" s="12">
        <f t="shared" si="2"/>
        <v>10.85632415633542</v>
      </c>
      <c r="N39" s="13">
        <f t="shared" si="3"/>
        <v>18522.666666666668</v>
      </c>
      <c r="O39" s="13">
        <f t="shared" si="4"/>
        <v>18522.666666666668</v>
      </c>
    </row>
    <row r="40" spans="1:15" s="4" customFormat="1" ht="31.5" x14ac:dyDescent="0.25">
      <c r="A40" s="5">
        <v>36</v>
      </c>
      <c r="B40" s="25" t="s">
        <v>60</v>
      </c>
      <c r="C40" s="7" t="s">
        <v>23</v>
      </c>
      <c r="D40" s="23" t="s">
        <v>24</v>
      </c>
      <c r="E40" s="6">
        <v>1</v>
      </c>
      <c r="F40" s="10">
        <v>22110</v>
      </c>
      <c r="G40" s="10">
        <v>23380</v>
      </c>
      <c r="H40" s="10">
        <v>24480</v>
      </c>
      <c r="I40" s="10"/>
      <c r="J40" s="10"/>
      <c r="K40" s="10">
        <f t="shared" si="0"/>
        <v>23323.333333333332</v>
      </c>
      <c r="L40" s="12">
        <f t="shared" si="1"/>
        <v>1186.0157390748798</v>
      </c>
      <c r="M40" s="12">
        <f t="shared" si="2"/>
        <v>5.0851039262893236</v>
      </c>
      <c r="N40" s="13">
        <f t="shared" si="3"/>
        <v>23323.333333333332</v>
      </c>
      <c r="O40" s="13">
        <f t="shared" si="4"/>
        <v>23323.333333333332</v>
      </c>
    </row>
    <row r="41" spans="1:15" s="4" customFormat="1" ht="31.5" x14ac:dyDescent="0.25">
      <c r="A41" s="5">
        <v>37</v>
      </c>
      <c r="B41" s="25" t="s">
        <v>61</v>
      </c>
      <c r="C41" s="7" t="s">
        <v>23</v>
      </c>
      <c r="D41" s="23" t="s">
        <v>24</v>
      </c>
      <c r="E41" s="6">
        <v>1</v>
      </c>
      <c r="F41" s="10">
        <v>16218</v>
      </c>
      <c r="G41" s="10">
        <v>19920</v>
      </c>
      <c r="H41" s="10">
        <v>19430</v>
      </c>
      <c r="I41" s="10"/>
      <c r="J41" s="10"/>
      <c r="K41" s="10">
        <f t="shared" si="0"/>
        <v>18522.666666666668</v>
      </c>
      <c r="L41" s="12">
        <f t="shared" si="1"/>
        <v>2010.8807357308222</v>
      </c>
      <c r="M41" s="12">
        <f t="shared" si="2"/>
        <v>10.85632415633542</v>
      </c>
      <c r="N41" s="13">
        <f t="shared" si="3"/>
        <v>18522.666666666668</v>
      </c>
      <c r="O41" s="13">
        <f t="shared" si="4"/>
        <v>18522.666666666668</v>
      </c>
    </row>
    <row r="42" spans="1:15" s="4" customFormat="1" ht="31.5" x14ac:dyDescent="0.25">
      <c r="A42" s="5">
        <v>38</v>
      </c>
      <c r="B42" s="25" t="s">
        <v>62</v>
      </c>
      <c r="C42" s="7" t="s">
        <v>23</v>
      </c>
      <c r="D42" s="23" t="s">
        <v>24</v>
      </c>
      <c r="E42" s="6">
        <v>1</v>
      </c>
      <c r="F42" s="10">
        <v>22110</v>
      </c>
      <c r="G42" s="10">
        <v>23380</v>
      </c>
      <c r="H42" s="10">
        <v>24480</v>
      </c>
      <c r="I42" s="10"/>
      <c r="J42" s="10"/>
      <c r="K42" s="10">
        <f t="shared" si="0"/>
        <v>23323.333333333332</v>
      </c>
      <c r="L42" s="12">
        <f t="shared" si="1"/>
        <v>1186.0157390748798</v>
      </c>
      <c r="M42" s="12">
        <f t="shared" si="2"/>
        <v>5.0851039262893236</v>
      </c>
      <c r="N42" s="13">
        <f t="shared" si="3"/>
        <v>23323.333333333332</v>
      </c>
      <c r="O42" s="13">
        <f t="shared" si="4"/>
        <v>23323.333333333332</v>
      </c>
    </row>
    <row r="43" spans="1:15" s="4" customFormat="1" ht="31.5" x14ac:dyDescent="0.25">
      <c r="A43" s="5">
        <v>39</v>
      </c>
      <c r="B43" s="25" t="s">
        <v>63</v>
      </c>
      <c r="C43" s="7" t="s">
        <v>23</v>
      </c>
      <c r="D43" s="23" t="s">
        <v>24</v>
      </c>
      <c r="E43" s="6">
        <v>1</v>
      </c>
      <c r="F43" s="10">
        <v>16218</v>
      </c>
      <c r="G43" s="10">
        <v>19920</v>
      </c>
      <c r="H43" s="10">
        <v>19430</v>
      </c>
      <c r="I43" s="10"/>
      <c r="J43" s="10"/>
      <c r="K43" s="10">
        <f t="shared" si="0"/>
        <v>18522.666666666668</v>
      </c>
      <c r="L43" s="12">
        <f t="shared" si="1"/>
        <v>2010.8807357308222</v>
      </c>
      <c r="M43" s="12">
        <f t="shared" si="2"/>
        <v>10.85632415633542</v>
      </c>
      <c r="N43" s="13">
        <f t="shared" si="3"/>
        <v>18522.666666666668</v>
      </c>
      <c r="O43" s="13">
        <f t="shared" si="4"/>
        <v>18522.666666666668</v>
      </c>
    </row>
    <row r="44" spans="1:15" s="4" customFormat="1" ht="31.5" x14ac:dyDescent="0.25">
      <c r="A44" s="5">
        <v>40</v>
      </c>
      <c r="B44" s="25" t="s">
        <v>64</v>
      </c>
      <c r="C44" s="7" t="s">
        <v>23</v>
      </c>
      <c r="D44" s="23" t="s">
        <v>24</v>
      </c>
      <c r="E44" s="6">
        <v>1</v>
      </c>
      <c r="F44" s="10">
        <v>22110</v>
      </c>
      <c r="G44" s="10">
        <v>23380</v>
      </c>
      <c r="H44" s="10">
        <v>24480</v>
      </c>
      <c r="I44" s="10"/>
      <c r="J44" s="10"/>
      <c r="K44" s="10">
        <f t="shared" si="0"/>
        <v>23323.333333333332</v>
      </c>
      <c r="L44" s="12">
        <f t="shared" si="1"/>
        <v>1186.0157390748798</v>
      </c>
      <c r="M44" s="12">
        <f t="shared" si="2"/>
        <v>5.0851039262893236</v>
      </c>
      <c r="N44" s="13">
        <f t="shared" si="3"/>
        <v>23323.333333333332</v>
      </c>
      <c r="O44" s="13">
        <f t="shared" si="4"/>
        <v>23323.333333333332</v>
      </c>
    </row>
    <row r="45" spans="1:15" s="4" customFormat="1" ht="31.5" x14ac:dyDescent="0.25">
      <c r="A45" s="5">
        <v>41</v>
      </c>
      <c r="B45" s="25" t="s">
        <v>65</v>
      </c>
      <c r="C45" s="7" t="s">
        <v>23</v>
      </c>
      <c r="D45" s="23" t="s">
        <v>24</v>
      </c>
      <c r="E45" s="6">
        <v>1</v>
      </c>
      <c r="F45" s="10">
        <v>16218</v>
      </c>
      <c r="G45" s="10">
        <v>19920</v>
      </c>
      <c r="H45" s="10">
        <v>19430</v>
      </c>
      <c r="I45" s="10"/>
      <c r="J45" s="10"/>
      <c r="K45" s="10">
        <f t="shared" si="0"/>
        <v>18522.666666666668</v>
      </c>
      <c r="L45" s="12">
        <f t="shared" si="1"/>
        <v>2010.8807357308222</v>
      </c>
      <c r="M45" s="12">
        <f t="shared" si="2"/>
        <v>10.85632415633542</v>
      </c>
      <c r="N45" s="13">
        <f t="shared" si="3"/>
        <v>18522.666666666668</v>
      </c>
      <c r="O45" s="13">
        <f t="shared" si="4"/>
        <v>18522.666666666668</v>
      </c>
    </row>
    <row r="46" spans="1:15" s="4" customFormat="1" ht="31.5" x14ac:dyDescent="0.25">
      <c r="A46" s="5">
        <v>42</v>
      </c>
      <c r="B46" s="25" t="s">
        <v>66</v>
      </c>
      <c r="C46" s="7" t="s">
        <v>23</v>
      </c>
      <c r="D46" s="23" t="s">
        <v>24</v>
      </c>
      <c r="E46" s="6">
        <v>1</v>
      </c>
      <c r="F46" s="10">
        <v>22110</v>
      </c>
      <c r="G46" s="10">
        <v>23380</v>
      </c>
      <c r="H46" s="10">
        <v>24480</v>
      </c>
      <c r="I46" s="10"/>
      <c r="J46" s="10"/>
      <c r="K46" s="10">
        <f t="shared" si="0"/>
        <v>23323.333333333332</v>
      </c>
      <c r="L46" s="12">
        <f t="shared" si="1"/>
        <v>1186.0157390748798</v>
      </c>
      <c r="M46" s="12">
        <f t="shared" si="2"/>
        <v>5.0851039262893236</v>
      </c>
      <c r="N46" s="13">
        <f t="shared" si="3"/>
        <v>23323.333333333332</v>
      </c>
      <c r="O46" s="13">
        <f t="shared" si="4"/>
        <v>23323.333333333332</v>
      </c>
    </row>
    <row r="47" spans="1:15" s="4" customFormat="1" ht="31.5" x14ac:dyDescent="0.25">
      <c r="A47" s="5">
        <v>43</v>
      </c>
      <c r="B47" s="25" t="s">
        <v>67</v>
      </c>
      <c r="C47" s="7" t="s">
        <v>23</v>
      </c>
      <c r="D47" s="23" t="s">
        <v>24</v>
      </c>
      <c r="E47" s="6">
        <v>1</v>
      </c>
      <c r="F47" s="10">
        <v>16218</v>
      </c>
      <c r="G47" s="10">
        <v>19920</v>
      </c>
      <c r="H47" s="10">
        <v>19430</v>
      </c>
      <c r="I47" s="10"/>
      <c r="J47" s="10"/>
      <c r="K47" s="10">
        <f t="shared" si="0"/>
        <v>18522.666666666668</v>
      </c>
      <c r="L47" s="12">
        <f t="shared" si="1"/>
        <v>2010.8807357308222</v>
      </c>
      <c r="M47" s="12">
        <f t="shared" si="2"/>
        <v>10.85632415633542</v>
      </c>
      <c r="N47" s="13">
        <f t="shared" si="3"/>
        <v>18522.666666666668</v>
      </c>
      <c r="O47" s="13">
        <f t="shared" si="4"/>
        <v>18522.666666666668</v>
      </c>
    </row>
    <row r="48" spans="1:15" s="4" customFormat="1" ht="31.5" x14ac:dyDescent="0.25">
      <c r="A48" s="5">
        <v>44</v>
      </c>
      <c r="B48" s="25" t="s">
        <v>68</v>
      </c>
      <c r="C48" s="7" t="s">
        <v>23</v>
      </c>
      <c r="D48" s="23" t="s">
        <v>24</v>
      </c>
      <c r="E48" s="6">
        <v>1</v>
      </c>
      <c r="F48" s="10">
        <v>22110</v>
      </c>
      <c r="G48" s="11">
        <v>23380</v>
      </c>
      <c r="H48" s="10">
        <v>24480</v>
      </c>
      <c r="I48" s="10"/>
      <c r="J48" s="10"/>
      <c r="K48" s="10">
        <f t="shared" si="0"/>
        <v>23323.333333333332</v>
      </c>
      <c r="L48" s="12">
        <f t="shared" si="1"/>
        <v>1186.0157390748798</v>
      </c>
      <c r="M48" s="12">
        <f t="shared" si="2"/>
        <v>5.0851039262893236</v>
      </c>
      <c r="N48" s="13">
        <f t="shared" si="3"/>
        <v>23323.333333333332</v>
      </c>
      <c r="O48" s="13">
        <f t="shared" si="4"/>
        <v>23323.333333333332</v>
      </c>
    </row>
    <row r="49" spans="1:15" s="4" customFormat="1" ht="31.5" x14ac:dyDescent="0.25">
      <c r="A49" s="5">
        <v>45</v>
      </c>
      <c r="B49" s="24" t="s">
        <v>69</v>
      </c>
      <c r="C49" s="7" t="s">
        <v>23</v>
      </c>
      <c r="D49" s="23" t="s">
        <v>24</v>
      </c>
      <c r="E49" s="6">
        <v>1</v>
      </c>
      <c r="F49" s="10">
        <v>16218</v>
      </c>
      <c r="G49" s="11">
        <v>19920</v>
      </c>
      <c r="H49" s="10">
        <v>19430</v>
      </c>
      <c r="I49" s="10"/>
      <c r="J49" s="10"/>
      <c r="K49" s="10">
        <f t="shared" si="0"/>
        <v>18522.666666666668</v>
      </c>
      <c r="L49" s="12">
        <f t="shared" si="1"/>
        <v>2010.8807357308222</v>
      </c>
      <c r="M49" s="12">
        <f t="shared" si="2"/>
        <v>10.85632415633542</v>
      </c>
      <c r="N49" s="13">
        <f t="shared" si="3"/>
        <v>18522.666666666668</v>
      </c>
      <c r="O49" s="13">
        <f t="shared" si="4"/>
        <v>18522.666666666668</v>
      </c>
    </row>
    <row r="50" spans="1:15" s="4" customFormat="1" ht="31.5" x14ac:dyDescent="0.25">
      <c r="A50" s="5">
        <v>46</v>
      </c>
      <c r="B50" s="24" t="s">
        <v>70</v>
      </c>
      <c r="C50" s="7" t="s">
        <v>23</v>
      </c>
      <c r="D50" s="23" t="s">
        <v>24</v>
      </c>
      <c r="E50" s="6">
        <v>1</v>
      </c>
      <c r="F50" s="10">
        <v>22110</v>
      </c>
      <c r="G50" s="11">
        <v>23380</v>
      </c>
      <c r="H50" s="10">
        <v>24480</v>
      </c>
      <c r="I50" s="10"/>
      <c r="J50" s="10"/>
      <c r="K50" s="10">
        <f t="shared" si="0"/>
        <v>23323.333333333332</v>
      </c>
      <c r="L50" s="12">
        <f t="shared" si="1"/>
        <v>1186.0157390748798</v>
      </c>
      <c r="M50" s="12">
        <f t="shared" si="2"/>
        <v>5.0851039262893236</v>
      </c>
      <c r="N50" s="13">
        <f t="shared" si="3"/>
        <v>23323.333333333332</v>
      </c>
      <c r="O50" s="13">
        <f t="shared" si="4"/>
        <v>23323.333333333332</v>
      </c>
    </row>
    <row r="51" spans="1:15" s="4" customFormat="1" ht="21" customHeight="1" x14ac:dyDescent="0.25">
      <c r="A51" s="5">
        <v>47</v>
      </c>
      <c r="B51" s="24" t="s">
        <v>71</v>
      </c>
      <c r="C51" s="7" t="s">
        <v>23</v>
      </c>
      <c r="D51" s="23" t="s">
        <v>24</v>
      </c>
      <c r="E51" s="6">
        <v>1</v>
      </c>
      <c r="F51" s="10">
        <v>16218</v>
      </c>
      <c r="G51" s="11">
        <v>19920</v>
      </c>
      <c r="H51" s="10">
        <v>19430</v>
      </c>
      <c r="I51" s="10"/>
      <c r="J51" s="10"/>
      <c r="K51" s="10">
        <f t="shared" si="0"/>
        <v>18522.666666666668</v>
      </c>
      <c r="L51" s="12">
        <f t="shared" si="1"/>
        <v>2010.8807357308222</v>
      </c>
      <c r="M51" s="12">
        <f t="shared" si="2"/>
        <v>10.85632415633542</v>
      </c>
      <c r="N51" s="13">
        <f t="shared" si="3"/>
        <v>18522.666666666668</v>
      </c>
      <c r="O51" s="13">
        <f t="shared" si="4"/>
        <v>18522.666666666668</v>
      </c>
    </row>
    <row r="52" spans="1:15" s="4" customFormat="1" ht="21" customHeight="1" x14ac:dyDescent="0.25">
      <c r="A52" s="5">
        <v>48</v>
      </c>
      <c r="B52" s="24" t="s">
        <v>72</v>
      </c>
      <c r="C52" s="7" t="s">
        <v>23</v>
      </c>
      <c r="D52" s="23" t="s">
        <v>24</v>
      </c>
      <c r="E52" s="6">
        <v>1</v>
      </c>
      <c r="F52" s="10">
        <v>16218</v>
      </c>
      <c r="G52" s="11">
        <v>19920</v>
      </c>
      <c r="H52" s="10">
        <v>19430</v>
      </c>
      <c r="I52" s="10"/>
      <c r="J52" s="10"/>
      <c r="K52" s="10">
        <f t="shared" si="0"/>
        <v>18522.666666666668</v>
      </c>
      <c r="L52" s="12">
        <f t="shared" si="1"/>
        <v>2010.8807357308222</v>
      </c>
      <c r="M52" s="12">
        <f t="shared" si="2"/>
        <v>10.85632415633542</v>
      </c>
      <c r="N52" s="13">
        <f t="shared" si="3"/>
        <v>18522.666666666668</v>
      </c>
      <c r="O52" s="13">
        <f t="shared" si="4"/>
        <v>18522.666666666668</v>
      </c>
    </row>
    <row r="53" spans="1:15" s="4" customFormat="1" ht="21" customHeight="1" x14ac:dyDescent="0.25">
      <c r="A53" s="5">
        <v>49</v>
      </c>
      <c r="B53" s="24" t="s">
        <v>73</v>
      </c>
      <c r="C53" s="7" t="s">
        <v>23</v>
      </c>
      <c r="D53" s="23" t="s">
        <v>24</v>
      </c>
      <c r="E53" s="6">
        <v>1</v>
      </c>
      <c r="F53" s="10">
        <v>22110</v>
      </c>
      <c r="G53" s="11">
        <v>23380</v>
      </c>
      <c r="H53" s="10">
        <v>24480</v>
      </c>
      <c r="I53" s="10"/>
      <c r="J53" s="10"/>
      <c r="K53" s="10">
        <f t="shared" si="0"/>
        <v>23323.333333333332</v>
      </c>
      <c r="L53" s="12">
        <f t="shared" si="1"/>
        <v>1186.0157390748798</v>
      </c>
      <c r="M53" s="12">
        <f t="shared" si="2"/>
        <v>5.0851039262893236</v>
      </c>
      <c r="N53" s="13">
        <f t="shared" si="3"/>
        <v>23323.333333333332</v>
      </c>
      <c r="O53" s="13">
        <f t="shared" si="4"/>
        <v>23323.333333333332</v>
      </c>
    </row>
    <row r="54" spans="1:15" s="4" customFormat="1" ht="21" customHeight="1" x14ac:dyDescent="0.25">
      <c r="A54" s="5">
        <v>50</v>
      </c>
      <c r="B54" s="24" t="s">
        <v>74</v>
      </c>
      <c r="C54" s="7" t="s">
        <v>23</v>
      </c>
      <c r="D54" s="23" t="s">
        <v>24</v>
      </c>
      <c r="E54" s="6">
        <v>1</v>
      </c>
      <c r="F54" s="10">
        <v>16218</v>
      </c>
      <c r="G54" s="11">
        <v>19920</v>
      </c>
      <c r="H54" s="10">
        <v>19430</v>
      </c>
      <c r="I54" s="10"/>
      <c r="J54" s="10"/>
      <c r="K54" s="10">
        <f t="shared" si="0"/>
        <v>18522.666666666668</v>
      </c>
      <c r="L54" s="12">
        <f t="shared" si="1"/>
        <v>2010.8807357308222</v>
      </c>
      <c r="M54" s="12">
        <f t="shared" si="2"/>
        <v>10.85632415633542</v>
      </c>
      <c r="N54" s="13">
        <f t="shared" si="3"/>
        <v>18522.666666666668</v>
      </c>
      <c r="O54" s="13">
        <f t="shared" si="4"/>
        <v>18522.666666666668</v>
      </c>
    </row>
    <row r="55" spans="1:15" s="4" customFormat="1" ht="21" customHeight="1" x14ac:dyDescent="0.25">
      <c r="A55" s="5">
        <v>51</v>
      </c>
      <c r="B55" s="24" t="s">
        <v>75</v>
      </c>
      <c r="C55" s="7" t="s">
        <v>23</v>
      </c>
      <c r="D55" s="23" t="s">
        <v>24</v>
      </c>
      <c r="E55" s="6">
        <v>1</v>
      </c>
      <c r="F55" s="10">
        <v>22110</v>
      </c>
      <c r="G55" s="11">
        <v>23380</v>
      </c>
      <c r="H55" s="10">
        <v>24480</v>
      </c>
      <c r="I55" s="10"/>
      <c r="J55" s="10"/>
      <c r="K55" s="10">
        <f t="shared" si="0"/>
        <v>23323.333333333332</v>
      </c>
      <c r="L55" s="12">
        <f t="shared" si="1"/>
        <v>1186.0157390748798</v>
      </c>
      <c r="M55" s="12">
        <f t="shared" si="2"/>
        <v>5.0851039262893236</v>
      </c>
      <c r="N55" s="13">
        <f t="shared" si="3"/>
        <v>23323.333333333332</v>
      </c>
      <c r="O55" s="13">
        <f t="shared" si="4"/>
        <v>23323.333333333332</v>
      </c>
    </row>
    <row r="56" spans="1:15" s="4" customFormat="1" ht="21" customHeight="1" x14ac:dyDescent="0.25">
      <c r="A56" s="5"/>
      <c r="B56" s="9"/>
      <c r="C56" s="7"/>
      <c r="D56" s="8"/>
      <c r="E56" s="9"/>
      <c r="F56" s="10"/>
      <c r="G56" s="11"/>
      <c r="H56" s="10"/>
      <c r="I56" s="10"/>
      <c r="J56" s="10"/>
      <c r="K56" s="10"/>
      <c r="L56" s="12"/>
      <c r="M56" s="12"/>
      <c r="N56" s="13"/>
      <c r="O56" s="13">
        <f>SUM(O5:O55)</f>
        <v>1054404.6666666665</v>
      </c>
    </row>
    <row r="57" spans="1:15" s="4" customFormat="1" ht="21" customHeight="1" x14ac:dyDescent="0.25">
      <c r="A57" s="5"/>
    </row>
    <row r="58" spans="1:15" ht="15.75" customHeight="1" x14ac:dyDescent="0.2">
      <c r="A58" s="26" t="s">
        <v>18</v>
      </c>
      <c r="B58" s="26"/>
      <c r="C58" s="26"/>
      <c r="D58" s="26"/>
      <c r="E58" s="26"/>
      <c r="F58" s="26"/>
      <c r="G58" s="26"/>
      <c r="H58" s="26"/>
      <c r="I58" s="14"/>
      <c r="J58" s="14"/>
      <c r="K58" s="13">
        <f>O56</f>
        <v>1054404.6666666665</v>
      </c>
      <c r="L58" s="15" t="s">
        <v>19</v>
      </c>
      <c r="M58" s="15"/>
      <c r="N58" s="15"/>
      <c r="O58" s="16"/>
    </row>
    <row r="59" spans="1:15" ht="15.75" customHeight="1" x14ac:dyDescent="0.25">
      <c r="A59" s="27" t="s">
        <v>22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.75" x14ac:dyDescent="0.25">
      <c r="A60" s="28"/>
      <c r="B60" s="28"/>
      <c r="C60" s="28"/>
      <c r="D60" s="28"/>
      <c r="E60" s="17"/>
      <c r="F60" s="18"/>
      <c r="G60" s="19"/>
      <c r="H60" s="20"/>
      <c r="I60" s="20"/>
      <c r="J60" s="20"/>
      <c r="K60" s="21"/>
      <c r="L60" s="21"/>
      <c r="M60" s="21"/>
      <c r="N60" s="21"/>
      <c r="O60" s="21"/>
    </row>
    <row r="61" spans="1:15" ht="15.7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5.7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4" spans="1:15" x14ac:dyDescent="0.2">
      <c r="K64" s="22"/>
    </row>
  </sheetData>
  <mergeCells count="13">
    <mergeCell ref="A58:H58"/>
    <mergeCell ref="A59:O59"/>
    <mergeCell ref="A60:D6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User</cp:lastModifiedBy>
  <cp:revision>3</cp:revision>
  <dcterms:created xsi:type="dcterms:W3CDTF">2014-05-19T23:28:21Z</dcterms:created>
  <dcterms:modified xsi:type="dcterms:W3CDTF">2023-12-21T09:28:14Z</dcterms:modified>
</cp:coreProperties>
</file>