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-120" yWindow="-120" windowWidth="38640" windowHeight="15840" tabRatio="771"/>
  </bookViews>
  <sheets>
    <sheet name="ССРСС_Изм.4" sheetId="12" r:id="rId1"/>
    <sheet name="ССРСС_Изм.3" sheetId="11" r:id="rId2"/>
    <sheet name="ССРСС_Изм.2" sheetId="10" r:id="rId3"/>
    <sheet name="ССРСС_Изм.1" sheetId="9" r:id="rId4"/>
    <sheet name="ССРСС" sheetId="8" r:id="rId5"/>
  </sheets>
  <definedNames>
    <definedName name="Print_Titles" localSheetId="4">ССРСС!$23:$23</definedName>
    <definedName name="Print_Titles" localSheetId="3">ССРСС_Изм.1!$23:$23</definedName>
    <definedName name="Print_Titles" localSheetId="2">ССРСС_Изм.2!$23:$23</definedName>
    <definedName name="Print_Titles" localSheetId="1">ССРСС_Изм.3!$23:$23</definedName>
    <definedName name="Print_Titles" localSheetId="0">ССРСС_Изм.4!$23:$23</definedName>
    <definedName name="_xlnm.Print_Titles" localSheetId="4">ССРСС!$23:$23</definedName>
    <definedName name="_xlnm.Print_Titles" localSheetId="3">ССРСС_Изм.1!$23:$23</definedName>
    <definedName name="_xlnm.Print_Titles" localSheetId="2">ССРСС_Изм.2!$23:$23</definedName>
    <definedName name="_xlnm.Print_Titles" localSheetId="1">ССРСС_Изм.3!$23:$23</definedName>
    <definedName name="_xlnm.Print_Titles" localSheetId="0">ССРСС_Изм.4!$23:$23</definedName>
    <definedName name="_xlnm.Print_Area" localSheetId="4">ССРСС!$A$1:$I$81</definedName>
    <definedName name="_xlnm.Print_Area" localSheetId="3">ССРСС_Изм.1!$A$1:$I$80</definedName>
    <definedName name="_xlnm.Print_Area" localSheetId="2">ССРСС_Изм.2!$A$1:$I$83</definedName>
    <definedName name="_xlnm.Print_Area" localSheetId="1">ССРСС_Изм.3!$A$1:$I$83</definedName>
    <definedName name="_xlnm.Print_Area" localSheetId="0">ССРСС_Изм.4!$A$1:$U$83</definedName>
  </definedNames>
  <calcPr calcId="145621"/>
</workbook>
</file>

<file path=xl/calcChain.xml><?xml version="1.0" encoding="utf-8"?>
<calcChain xmlns="http://schemas.openxmlformats.org/spreadsheetml/2006/main">
  <c r="J71" i="12" l="1"/>
  <c r="J69" i="12"/>
  <c r="J70" i="11" l="1"/>
  <c r="J70" i="10" l="1"/>
  <c r="J67" i="9" l="1"/>
  <c r="J69" i="8" l="1"/>
</calcChain>
</file>

<file path=xl/comments1.xml><?xml version="1.0" encoding="utf-8"?>
<comments xmlns="http://schemas.openxmlformats.org/spreadsheetml/2006/main">
  <authors>
    <author>Сергей</author>
    <author>TPokrovskaya</author>
  </authors>
  <commentList>
    <comment ref="E12" author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расчета&gt;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</commentList>
</comments>
</file>

<file path=xl/comments2.xml><?xml version="1.0" encoding="utf-8"?>
<comments xmlns="http://schemas.openxmlformats.org/spreadsheetml/2006/main">
  <authors>
    <author>Сергей</author>
    <author>TPokrovskaya</author>
  </authors>
  <commentList>
    <comment ref="E12" author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расчета&gt;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</commentList>
</comments>
</file>

<file path=xl/comments3.xml><?xml version="1.0" encoding="utf-8"?>
<comments xmlns="http://schemas.openxmlformats.org/spreadsheetml/2006/main">
  <authors>
    <author>Сергей</author>
    <author>TPokrovskaya</author>
  </authors>
  <commentList>
    <comment ref="E12" authorId="0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расчета&gt;</t>
        </r>
      </text>
    </comment>
    <comment ref="C16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</commentList>
</comments>
</file>

<file path=xl/comments4.xml><?xml version="1.0" encoding="utf-8"?>
<comments xmlns="http://schemas.openxmlformats.org/spreadsheetml/2006/main">
  <authors>
    <author>Алексей</author>
    <author>Сергей</author>
    <author>TPokrovskaya</author>
    <author>Alex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230 значение&gt;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ИтогоБИМ::&lt;Всего по расчету(руб./тыс.руб.)&gt;</t>
        </r>
      </text>
    </commen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101 значение&gt;</t>
        </r>
      </text>
    </comment>
    <comment ref="E12" authorId="1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расчета&gt;</t>
        </r>
      </text>
    </comment>
    <comment ref="C16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E19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B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СводРасч::&lt;Номер п.п.&gt;</t>
        </r>
      </text>
    </comment>
    <comment ref="C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СводРасч::&lt;Номер сметного расчета&gt;</t>
        </r>
      </text>
    </comment>
    <comment ref="D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СводРасч::&lt;Наименование работ и затрат (глав, объектов)&gt;</t>
        </r>
      </text>
    </comment>
    <comment ref="E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СводРасч::&lt;Строительные работы&gt;
&lt;Формула - Строительные работы&gt;</t>
        </r>
      </text>
    </comment>
    <comment ref="F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СводРасч::&lt;Монтажные работы&gt;
&lt;Формула - Монтажные работы&gt;</t>
        </r>
      </text>
    </comment>
    <comment ref="G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СводРасч::&lt;Оборудование, мебель, инвентарь&gt;
&lt;Формула - Оборудование&gt;</t>
        </r>
      </text>
    </comment>
    <comment ref="H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СводРасч::&lt;Прочее&gt;
&lt;Формула - Прочее&gt;</t>
        </r>
      </text>
    </comment>
    <comment ref="I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СводРасч::&lt;Всего&gt;</t>
        </r>
      </text>
    </comment>
  </commentList>
</comments>
</file>

<file path=xl/comments5.xml><?xml version="1.0" encoding="utf-8"?>
<comments xmlns="http://schemas.openxmlformats.org/spreadsheetml/2006/main">
  <authors>
    <author>Алексей</author>
    <author>Сергей</author>
    <author>TPokrovskaya</author>
    <author>Alex</author>
  </authors>
  <commentList>
    <comment ref="D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230 значение&gt;</t>
        </r>
      </text>
    </comment>
    <comment ref="C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ИтогоБИМ::&lt;Всего по расчету(руб./тыс.руб.)&gt;</t>
        </r>
      </text>
    </comment>
    <comment ref="D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 Титул::&lt;подпись 101 значение&gt;</t>
        </r>
      </text>
    </comment>
    <comment ref="E12" authorId="1">
      <text>
        <r>
          <rPr>
            <sz val="8"/>
            <color indexed="81"/>
            <rFont val="Tahoma"/>
            <family val="2"/>
            <charset val="204"/>
          </rPr>
          <t xml:space="preserve"> Титул::&lt;Индекс/ЛН расчета&gt;</t>
        </r>
      </text>
    </comment>
    <comment ref="C16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Титул::&lt;подпись 102 значение&gt;</t>
        </r>
      </text>
    </comment>
    <comment ref="E19" authorId="2">
      <text>
        <r>
          <rPr>
            <b/>
            <sz val="8"/>
            <color indexed="81"/>
            <rFont val="Tahoma"/>
            <family val="2"/>
            <charset val="204"/>
          </rPr>
          <t xml:space="preserve"> Титул::&lt;Единица отображения стоимости&gt;</t>
        </r>
      </text>
    </comment>
    <comment ref="B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СводРасч::&lt;Номер п.п.&gt;</t>
        </r>
      </text>
    </comment>
    <comment ref="C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СводРасч::&lt;Номер сметного расчета&gt;</t>
        </r>
      </text>
    </comment>
    <comment ref="D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СводРасч::&lt;Наименование работ и затрат (глав, объектов)&gt;</t>
        </r>
      </text>
    </comment>
    <comment ref="E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СводРасч::&lt;Строительные работы&gt;
&lt;Формула - Строительные работы&gt;</t>
        </r>
      </text>
    </comment>
    <comment ref="F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СводРасч::&lt;Монтажные работы&gt;
&lt;Формула - Монтажные работы&gt;</t>
        </r>
      </text>
    </comment>
    <comment ref="G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СводРасч::&lt;Оборудование, мебель, инвентарь&gt;
&lt;Формула - Оборудование&gt;</t>
        </r>
      </text>
    </comment>
    <comment ref="H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СводРасч::&lt;Прочее&gt;
&lt;Формула - Прочее&gt;</t>
        </r>
      </text>
    </comment>
    <comment ref="I23" authorId="3">
      <text>
        <r>
          <rPr>
            <b/>
            <sz val="8"/>
            <color indexed="81"/>
            <rFont val="Tahoma"/>
            <family val="2"/>
            <charset val="204"/>
          </rPr>
          <t xml:space="preserve"> СводРасч::&lt;Всего&gt;</t>
        </r>
      </text>
    </comment>
  </commentList>
</comments>
</file>

<file path=xl/sharedStrings.xml><?xml version="1.0" encoding="utf-8"?>
<sst xmlns="http://schemas.openxmlformats.org/spreadsheetml/2006/main" count="1124" uniqueCount="469">
  <si>
    <t xml:space="preserve">Заказчик </t>
  </si>
  <si>
    <t>(наименование организации)</t>
  </si>
  <si>
    <t>(ссылка на документ об утверждении)</t>
  </si>
  <si>
    <t>(наименование стройки)</t>
  </si>
  <si>
    <t>№ пп</t>
  </si>
  <si>
    <t>монтажных работ</t>
  </si>
  <si>
    <t>Утверждено приказом № 421 от 4 августа 2020 г. Минстроя РФ</t>
  </si>
  <si>
    <t>Приложение № 6</t>
  </si>
  <si>
    <t>"Утвержден" «     »______________________20__ г.</t>
  </si>
  <si>
    <t>Обоснование</t>
  </si>
  <si>
    <t>Наименование глав, объектов капитального строительства, работ и затрат</t>
  </si>
  <si>
    <t xml:space="preserve">строительных
(ремонтно- строительных, ремонтно- реставрационных) работ
</t>
  </si>
  <si>
    <t>оборудования</t>
  </si>
  <si>
    <t>прочих затрат</t>
  </si>
  <si>
    <t>всего</t>
  </si>
  <si>
    <t>Сводный сметный расчет сметной стоимостью   191729,8 тыс. руб.</t>
  </si>
  <si>
    <t>СВОДНЫЙ СМЕТНЫЙ РАСЧЕТ СТОИМОСТИ СТРОИТЕЛЬСТВА № ССРСС-2</t>
  </si>
  <si>
    <t>«Капитальный ремонт спального корпуса на 120 мест лит. (в комплексе: спальный корпус на 80 мест, столовая, пристрой, склад) (лит. А12, А13, А14, А15, А16) АСУСОН ТО «Винзилинский психоневрологический интернат»</t>
  </si>
  <si>
    <t>Сметная стоимость, тыс. руб.</t>
  </si>
  <si>
    <t>Глава 1. Подготовка территории строительства</t>
  </si>
  <si>
    <t>01-01-01</t>
  </si>
  <si>
    <t>Демонтажные работы</t>
  </si>
  <si>
    <t/>
  </si>
  <si>
    <t>Итого по Главе 1. "Подготовка территории строительства"</t>
  </si>
  <si>
    <t>Глава 2. Основные объекты строительства</t>
  </si>
  <si>
    <t>02-01-01</t>
  </si>
  <si>
    <t>Строительные решения</t>
  </si>
  <si>
    <t>02-01-02</t>
  </si>
  <si>
    <t>Отопление, вентиляция и кондиционирование воздуха</t>
  </si>
  <si>
    <t>02-01-03</t>
  </si>
  <si>
    <t>Электрическое освещение (внутреннее)</t>
  </si>
  <si>
    <t>02-01-04</t>
  </si>
  <si>
    <t>Силовое электрооборудование</t>
  </si>
  <si>
    <t>Сети связи</t>
  </si>
  <si>
    <t>02-01-06</t>
  </si>
  <si>
    <t>Автоматическая пожарная сигнализация</t>
  </si>
  <si>
    <t>02-01-07</t>
  </si>
  <si>
    <t>Автоматизация комплексная</t>
  </si>
  <si>
    <t>02-01-08</t>
  </si>
  <si>
    <t>Внутренние системы водоснабжения и канализации</t>
  </si>
  <si>
    <t>02-01-09</t>
  </si>
  <si>
    <t>Видеонаблюдение</t>
  </si>
  <si>
    <t>Итого по Главе 2. "Основные объекты строительства"</t>
  </si>
  <si>
    <t>Глава 4. Объекты энергетического хозяйства</t>
  </si>
  <si>
    <t>04-01-01</t>
  </si>
  <si>
    <t>Электроснабжение</t>
  </si>
  <si>
    <t>Итого по Главе 4. "Объекты энергетического хозяйства"</t>
  </si>
  <si>
    <t>Глава 7. Благоустройство и озеленение территории</t>
  </si>
  <si>
    <t>Итого по Главам 1-7</t>
  </si>
  <si>
    <t>Глава 8. Временные здания и сооружения</t>
  </si>
  <si>
    <t>Приказ от 19.06.2020 № 332/пр прил.1 п.51</t>
  </si>
  <si>
    <t>Временные здания и сооружения - Объекты здравоохранения, среднего профессионального и высшего образования, научно-исследовательские, конструкторские и проектные институты и другие - 1,8%</t>
  </si>
  <si>
    <t>1950,12
1,8% от 108339820</t>
  </si>
  <si>
    <t>377,06
1,8% от 20947850</t>
  </si>
  <si>
    <t>Итого по Главе 8. "Временные здания и сооружения"</t>
  </si>
  <si>
    <t>Итого по Главам 1-8</t>
  </si>
  <si>
    <t>Глава 9. Прочие работы и затраты</t>
  </si>
  <si>
    <t>Приказ от 25.05.2021 № 325/пр прил.2 п.2.1</t>
  </si>
  <si>
    <t>Производство работ в зимнее время - Капитальный ремонт: объекты общественного, социально-культурного и коммунально-бытового назначения - 2,82%</t>
  </si>
  <si>
    <t>3110,18
2,82% от 110289940</t>
  </si>
  <si>
    <t>601,36
2,82% от 21324910</t>
  </si>
  <si>
    <t>09-01-01</t>
  </si>
  <si>
    <t>Пусконаладочные работы систем электроснабжения и электроосвещения</t>
  </si>
  <si>
    <t>09-01-02</t>
  </si>
  <si>
    <t>Пусконаладочные работы систем вентиляции и кондиционирования</t>
  </si>
  <si>
    <t>09-01-03</t>
  </si>
  <si>
    <t>Пусконаладочные работы автоматизации системы вентиляции</t>
  </si>
  <si>
    <t>Итого по Главе 9. "Прочие работы и затраты"</t>
  </si>
  <si>
    <t>Итого по Главам 1-9</t>
  </si>
  <si>
    <t>Глава 10. Содержание службы заказчика. Строительный контроль</t>
  </si>
  <si>
    <t>Постановление правительства РФ от 21.06.2010г. №468</t>
  </si>
  <si>
    <t>Строительный контроль- 2,14%</t>
  </si>
  <si>
    <t>3284,4
2,14% от (152595380+881280)</t>
  </si>
  <si>
    <t>Итого по Главе 10. "Содержание службы заказчика. Строительный контроль"</t>
  </si>
  <si>
    <t>Глава 12. 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</t>
  </si>
  <si>
    <t>Смета на проектные работы</t>
  </si>
  <si>
    <t>Проектные работы</t>
  </si>
  <si>
    <t>Постановление правительства РФ от 05.03.2007 г. №145, п.57_2</t>
  </si>
  <si>
    <t>Затраты на проведение проверки достоверности определения сметной стоимости объекта капитального строительства</t>
  </si>
  <si>
    <t>152,6
0,1% от (152595380)</t>
  </si>
  <si>
    <t>Итого по Главе 12. "Публичный технологический и ценовой аудит, подготовка обоснования инвестиций, осуществляемых в инвестиционный проект по созданию объекта капитального строительства, в отношении которого планируется заключение контракта, предметом которого является одновременно выполнение работ по проектированию, строительству и вводу в эксплуатацию объекта капитального строительства, технологический и ценовой аудит такого обоснования инвестиций, аудит проектной документации, проектные и изыскательские работы"</t>
  </si>
  <si>
    <t>Итого по Главам 1-12</t>
  </si>
  <si>
    <t>Непредвиденные затраты</t>
  </si>
  <si>
    <t>Приказ от 4.08.2020 № 421/пр п.179</t>
  </si>
  <si>
    <t>Непредвиденные затраты для объектов капитального строительства непроизводственного назначения - 2%</t>
  </si>
  <si>
    <t>2268
2% от 113400120</t>
  </si>
  <si>
    <t>438,53
2% от 21926270</t>
  </si>
  <si>
    <t>293,19
2% от 14659610</t>
  </si>
  <si>
    <t>135,5
2% от 6775060</t>
  </si>
  <si>
    <t>Итого "Непредвиденные затраты"</t>
  </si>
  <si>
    <t>Итого с учетом "Непредвиденные затраты"</t>
  </si>
  <si>
    <t>Налоги и обязательные платежи</t>
  </si>
  <si>
    <t>№ 303-ФЗ от 3.08.2018</t>
  </si>
  <si>
    <t>НДС - 20%</t>
  </si>
  <si>
    <t>23133,62
20% от 115668120</t>
  </si>
  <si>
    <t>4472,96
20% от 22364800</t>
  </si>
  <si>
    <t>2990,56
20% от 14952800</t>
  </si>
  <si>
    <t>1236,38
20% от (5893780+152600+135500)</t>
  </si>
  <si>
    <t>Итого "Налоги и обязательные платежи"</t>
  </si>
  <si>
    <t>Итого по сводному расчету</t>
  </si>
  <si>
    <t>АСУСОН ТО «Винзилинский _x000D_психоневрологический интернат»</t>
  </si>
  <si>
    <t>Руководитель проектной организации: Генеральный директор ООО ПК "НГС"</t>
  </si>
  <si>
    <t>И.В. Власенко</t>
  </si>
  <si>
    <t>Составил: Ведущий инженер ООО ПК "НГС"</t>
  </si>
  <si>
    <t>Т.М. Пивкина</t>
  </si>
  <si>
    <t>Заказчик: АСУСОН ТО «Винзилинский психоневрологический интернат»</t>
  </si>
  <si>
    <t>Директор</t>
  </si>
  <si>
    <t>А.А. Приходько</t>
  </si>
  <si>
    <t>Инженер</t>
  </si>
  <si>
    <t>Е.Н. Логвинов</t>
  </si>
  <si>
    <t>Составлен(а) в текущем уровне цен  по состоянию на 1 квартал 2022 г.</t>
  </si>
  <si>
    <t>1</t>
  </si>
  <si>
    <t>01-01-01 изм.1</t>
  </si>
  <si>
    <t>демонтажные работы</t>
  </si>
  <si>
    <t>9 587,63</t>
  </si>
  <si>
    <t>590,5</t>
  </si>
  <si>
    <t>10 178,13</t>
  </si>
  <si>
    <t>2</t>
  </si>
  <si>
    <t>02-01-01 изм.1</t>
  </si>
  <si>
    <t>54 514,84</t>
  </si>
  <si>
    <t>5 446,65</t>
  </si>
  <si>
    <t>59 961,49</t>
  </si>
  <si>
    <t>3</t>
  </si>
  <si>
    <t>02-01-02 изм.1</t>
  </si>
  <si>
    <t>13 837,52</t>
  </si>
  <si>
    <t>317,35</t>
  </si>
  <si>
    <t>6 931,62</t>
  </si>
  <si>
    <t>21 086,49</t>
  </si>
  <si>
    <t>4</t>
  </si>
  <si>
    <t>02-01-03 изм.1</t>
  </si>
  <si>
    <t>351,87</t>
  </si>
  <si>
    <t>4 232,99</t>
  </si>
  <si>
    <t>33,34</t>
  </si>
  <si>
    <t>4 618,2</t>
  </si>
  <si>
    <t>5</t>
  </si>
  <si>
    <t>02-01-04 изм.1</t>
  </si>
  <si>
    <t>364,75</t>
  </si>
  <si>
    <t>3 196,21</t>
  </si>
  <si>
    <t>852,26</t>
  </si>
  <si>
    <t>4 413,22</t>
  </si>
  <si>
    <t>6</t>
  </si>
  <si>
    <t>02-01-05 изм.1</t>
  </si>
  <si>
    <t>2,11</t>
  </si>
  <si>
    <t>1 319,04</t>
  </si>
  <si>
    <t>550,96</t>
  </si>
  <si>
    <t>1 872,11</t>
  </si>
  <si>
    <t>7</t>
  </si>
  <si>
    <t>02-01-06 изм.1</t>
  </si>
  <si>
    <t>1 110,64</t>
  </si>
  <si>
    <t>71,48</t>
  </si>
  <si>
    <t>1 182,12</t>
  </si>
  <si>
    <t>8</t>
  </si>
  <si>
    <t>02-01-07 изм.1</t>
  </si>
  <si>
    <t>1 718,38</t>
  </si>
  <si>
    <t>89,17</t>
  </si>
  <si>
    <t>1 807,55</t>
  </si>
  <si>
    <t>9</t>
  </si>
  <si>
    <t>02-01-08 изм.1</t>
  </si>
  <si>
    <t>2 366,13</t>
  </si>
  <si>
    <t>161</t>
  </si>
  <si>
    <t>566,9</t>
  </si>
  <si>
    <t>3 094,03</t>
  </si>
  <si>
    <t>10</t>
  </si>
  <si>
    <t>02-01-09 изм.1</t>
  </si>
  <si>
    <t>Система охранного телевидения (система видеонаблюдения)</t>
  </si>
  <si>
    <t>339,1</t>
  </si>
  <si>
    <t>11</t>
  </si>
  <si>
    <t>02-01-10 изм.1</t>
  </si>
  <si>
    <t>Система оповещения</t>
  </si>
  <si>
    <t>69,97</t>
  </si>
  <si>
    <t>71 437,22</t>
  </si>
  <si>
    <t>17 911,33</t>
  </si>
  <si>
    <t>9 095,73</t>
  </si>
  <si>
    <t>98 444,28</t>
  </si>
  <si>
    <t>12</t>
  </si>
  <si>
    <t>04-01-01 изм.1</t>
  </si>
  <si>
    <t>4,55</t>
  </si>
  <si>
    <t>384,26</t>
  </si>
  <si>
    <t>388,81</t>
  </si>
  <si>
    <t>81 029,4</t>
  </si>
  <si>
    <t>18 886,09</t>
  </si>
  <si>
    <t>109 011,22</t>
  </si>
  <si>
    <t>13</t>
  </si>
  <si>
    <t>Приказ от 19.06.2020 № 332/пр прил. 2 п.1.2</t>
  </si>
  <si>
    <t>Временные здания и сооружения - 	
объекты социально-культурного назначения - 1,2%</t>
  </si>
  <si>
    <t>972,35
1,2%СДЛ.С</t>
  </si>
  <si>
    <t>226,63
1,2%СДЛ.М</t>
  </si>
  <si>
    <t>1 198,98</t>
  </si>
  <si>
    <t>972,35</t>
  </si>
  <si>
    <t>226,63</t>
  </si>
  <si>
    <t>82 001,75</t>
  </si>
  <si>
    <t>19 112,72</t>
  </si>
  <si>
    <t>110 210,2</t>
  </si>
  <si>
    <t>14</t>
  </si>
  <si>
    <t>2 312,45
2,82%Г1.С:Г8.С</t>
  </si>
  <si>
    <t>538,98
2,82%Г1.М:Г8.М</t>
  </si>
  <si>
    <t>2 851,43</t>
  </si>
  <si>
    <t>15</t>
  </si>
  <si>
    <t>09-01-01 изм.1</t>
  </si>
  <si>
    <t>668,78</t>
  </si>
  <si>
    <t>16</t>
  </si>
  <si>
    <t>09-01-02 изм.1</t>
  </si>
  <si>
    <t>574,94</t>
  </si>
  <si>
    <t>17</t>
  </si>
  <si>
    <t>1 063,12</t>
  </si>
  <si>
    <t>2 312,45</t>
  </si>
  <si>
    <t>538,98</t>
  </si>
  <si>
    <t>2 306,84</t>
  </si>
  <si>
    <t>5 158,27</t>
  </si>
  <si>
    <t>84 314,2</t>
  </si>
  <si>
    <t>19 651,7</t>
  </si>
  <si>
    <t>115 368,47</t>
  </si>
  <si>
    <t>18</t>
  </si>
  <si>
    <t>Дополнительное соглашение № 1 от 06.12.2021г. к Договору № 2021.138180 от 10.09.2021 г.</t>
  </si>
  <si>
    <t>801,55</t>
  </si>
  <si>
    <t>19</t>
  </si>
  <si>
    <t>Договор № 0081Д-22/Г72-0010814/38-04 от 07.04.2022 г.</t>
  </si>
  <si>
    <t>57,85</t>
  </si>
  <si>
    <t>Итого по Главе 12</t>
  </si>
  <si>
    <t>859,4</t>
  </si>
  <si>
    <t>3 166,24</t>
  </si>
  <si>
    <t>116 227,87</t>
  </si>
  <si>
    <t>20</t>
  </si>
  <si>
    <t>1 686,28
2%Г1.С:Г12.С</t>
  </si>
  <si>
    <t>393,03
2%Г1.М:Г12.М</t>
  </si>
  <si>
    <t>181,91
2%Г1.О:Г12.О</t>
  </si>
  <si>
    <t>63,32
2%Г1.П:Г12.П</t>
  </si>
  <si>
    <t>2 324,54</t>
  </si>
  <si>
    <t>1 686,28</t>
  </si>
  <si>
    <t>393,03</t>
  </si>
  <si>
    <t>181,91</t>
  </si>
  <si>
    <t>63,32</t>
  </si>
  <si>
    <t>86 000,48</t>
  </si>
  <si>
    <t>20 044,73</t>
  </si>
  <si>
    <t>9 277,64</t>
  </si>
  <si>
    <t>3 229,56</t>
  </si>
  <si>
    <t>118 552,41</t>
  </si>
  <si>
    <t>21</t>
  </si>
  <si>
    <t>17 200,1
20%Г1.С:Г14.С</t>
  </si>
  <si>
    <t>4 008,95
20%Г1.М:Г14.М</t>
  </si>
  <si>
    <t>1 855,53
20%Г1.О:Г14.О</t>
  </si>
  <si>
    <t>485,6
20%(Г1.П:Г10.П+Д+Г13.П)</t>
  </si>
  <si>
    <t>23 550,18</t>
  </si>
  <si>
    <t>17 200,1</t>
  </si>
  <si>
    <t>4 008,95</t>
  </si>
  <si>
    <t>1 855,53</t>
  </si>
  <si>
    <t>485,6</t>
  </si>
  <si>
    <t>103 200,58</t>
  </si>
  <si>
    <t>24 053,68</t>
  </si>
  <si>
    <t>11 133,17</t>
  </si>
  <si>
    <t>3 715,16</t>
  </si>
  <si>
    <t>142 102,59</t>
  </si>
  <si>
    <t>Сводный сметный расчет сметной стоимостью   142 102,59 тыс. руб.</t>
  </si>
  <si>
    <t>01-01-01 изм.2</t>
  </si>
  <si>
    <t>7 490,28</t>
  </si>
  <si>
    <t>517,17</t>
  </si>
  <si>
    <t>8 007,45</t>
  </si>
  <si>
    <t>02-01-01 изм.2</t>
  </si>
  <si>
    <t>52 472,42</t>
  </si>
  <si>
    <t>57 919,07</t>
  </si>
  <si>
    <t>02-01-02 изм.2</t>
  </si>
  <si>
    <t>9 954,42</t>
  </si>
  <si>
    <t>281,89</t>
  </si>
  <si>
    <t>6 925,21</t>
  </si>
  <si>
    <t>17 161,52</t>
  </si>
  <si>
    <t>02-01-04 изм.2</t>
  </si>
  <si>
    <t>3 678,48</t>
  </si>
  <si>
    <t>720,57</t>
  </si>
  <si>
    <t>4 763,8</t>
  </si>
  <si>
    <t>02-01-05 изм.2</t>
  </si>
  <si>
    <t>1 315,54</t>
  </si>
  <si>
    <t>550,17</t>
  </si>
  <si>
    <t>1 867,82</t>
  </si>
  <si>
    <t>02-01-06 изм.2</t>
  </si>
  <si>
    <t>1 129,56</t>
  </si>
  <si>
    <t>72,66</t>
  </si>
  <si>
    <t>1 202,22</t>
  </si>
  <si>
    <t>02-01-07 изм.2</t>
  </si>
  <si>
    <t>1 721,2</t>
  </si>
  <si>
    <t>90,6</t>
  </si>
  <si>
    <t>1 811,8</t>
  </si>
  <si>
    <t>02-01-08 изм.2</t>
  </si>
  <si>
    <t>2 382,86</t>
  </si>
  <si>
    <t>161,12</t>
  </si>
  <si>
    <t>3 110,88</t>
  </si>
  <si>
    <t>02-01-09 изм.2</t>
  </si>
  <si>
    <t>285,4</t>
  </si>
  <si>
    <t>65 528,43</t>
  </si>
  <si>
    <t>18 322,8</t>
  </si>
  <si>
    <t>8 959,45</t>
  </si>
  <si>
    <t>92 810,68</t>
  </si>
  <si>
    <t>Глава 5. Объекты транспортного хозяйства и связи</t>
  </si>
  <si>
    <t>05-01-01 изм.2</t>
  </si>
  <si>
    <t>Система видеонаблюдения (наружная прокладка кабеля)</t>
  </si>
  <si>
    <t>84,65</t>
  </si>
  <si>
    <t>Итого по Главе 5. "Объекты транспортного хозяйства и связи"</t>
  </si>
  <si>
    <t>73 023,26</t>
  </si>
  <si>
    <t>19 308,88</t>
  </si>
  <si>
    <t>101 291,59</t>
  </si>
  <si>
    <t>876,28
1,2%СДЛ.С</t>
  </si>
  <si>
    <t>231,71
1,2%СДЛ.М</t>
  </si>
  <si>
    <t>1 107,99</t>
  </si>
  <si>
    <t>876,28</t>
  </si>
  <si>
    <t>231,71</t>
  </si>
  <si>
    <t>73 899,54</t>
  </si>
  <si>
    <t>19 540,59</t>
  </si>
  <si>
    <t>102 399,58</t>
  </si>
  <si>
    <t>2 083,97
2,82%Г1.С:Г8.С</t>
  </si>
  <si>
    <t>551,04
2,82%Г1.М:Г8.М</t>
  </si>
  <si>
    <t>2 635,01</t>
  </si>
  <si>
    <t>2 083,97</t>
  </si>
  <si>
    <t>551,04</t>
  </si>
  <si>
    <t>4 941,85</t>
  </si>
  <si>
    <t>75 983,51</t>
  </si>
  <si>
    <t>20 091,63</t>
  </si>
  <si>
    <t>107 341,43</t>
  </si>
  <si>
    <t>Итого по Главе 12.</t>
  </si>
  <si>
    <t>108 200,83</t>
  </si>
  <si>
    <t>1 519,67
2%Г1.С:Г12.С</t>
  </si>
  <si>
    <t>401,83
2%Г1.М:Г12.М</t>
  </si>
  <si>
    <t>179,19
2%Г1.О:Г12.О</t>
  </si>
  <si>
    <t>2 164,01</t>
  </si>
  <si>
    <t>1 519,67</t>
  </si>
  <si>
    <t>401,83</t>
  </si>
  <si>
    <t>179,19</t>
  </si>
  <si>
    <t>77 503,18</t>
  </si>
  <si>
    <t>20 493,46</t>
  </si>
  <si>
    <t>9 138,64</t>
  </si>
  <si>
    <t>110 364,84</t>
  </si>
  <si>
    <t>22</t>
  </si>
  <si>
    <t>15 500,64
20%Г1.С:Г14.С</t>
  </si>
  <si>
    <t>4 098,69
20%Г1.М:Г14.М</t>
  </si>
  <si>
    <t>1 827,73
20%Г1.О:Г14.О</t>
  </si>
  <si>
    <t>21 912,66</t>
  </si>
  <si>
    <t>15 500,64</t>
  </si>
  <si>
    <t>4 098,69</t>
  </si>
  <si>
    <t>1 827,73</t>
  </si>
  <si>
    <t>93 003,82</t>
  </si>
  <si>
    <t>24 592,15</t>
  </si>
  <si>
    <t>10 966,37</t>
  </si>
  <si>
    <t>132 277,5</t>
  </si>
  <si>
    <t>Сводный сметный расчет сметной стоимостью   132 277,5 тыс. руб.</t>
  </si>
  <si>
    <t>И.о. директора</t>
  </si>
  <si>
    <t>Н.М. Баёва</t>
  </si>
  <si>
    <t>01-01-01 изм.3</t>
  </si>
  <si>
    <t>7 478,95</t>
  </si>
  <si>
    <t>543,52</t>
  </si>
  <si>
    <t>8 022,47</t>
  </si>
  <si>
    <t>02-01-01 изм.3</t>
  </si>
  <si>
    <t>52 364,62</t>
  </si>
  <si>
    <t>173,73</t>
  </si>
  <si>
    <t>02-01-02 изм.3</t>
  </si>
  <si>
    <t>277,12</t>
  </si>
  <si>
    <t>7 509,52</t>
  </si>
  <si>
    <t>02-01-04 изм.3</t>
  </si>
  <si>
    <t>02-01-06 изм.3</t>
  </si>
  <si>
    <t>1 128,45</t>
  </si>
  <si>
    <t>1 201,11</t>
  </si>
  <si>
    <t>02-01-07 изм.3</t>
  </si>
  <si>
    <t>92,12</t>
  </si>
  <si>
    <t>1 813,32</t>
  </si>
  <si>
    <t>02-01-08 изм.3</t>
  </si>
  <si>
    <t>2 426,8</t>
  </si>
  <si>
    <t>163,4</t>
  </si>
  <si>
    <t>3 157,1</t>
  </si>
  <si>
    <t>02-01-10 изм.3</t>
  </si>
  <si>
    <t>70,91</t>
  </si>
  <si>
    <t>9 719,01</t>
  </si>
  <si>
    <t>05-01-01 изм.3</t>
  </si>
  <si>
    <t>83,3</t>
  </si>
  <si>
    <t>194,38
2%Г1.О:Г12.О</t>
  </si>
  <si>
    <t>194,38</t>
  </si>
  <si>
    <t>9 913,39</t>
  </si>
  <si>
    <t>1 982,68
20%Г1.О:Г14.О</t>
  </si>
  <si>
    <t>1 982,68</t>
  </si>
  <si>
    <t>11 896,07</t>
  </si>
  <si>
    <t>Т.Г. Шаргина</t>
  </si>
  <si>
    <t>9 906,02</t>
  </si>
  <si>
    <t>17 692,66</t>
  </si>
  <si>
    <t>2 787,29</t>
  </si>
  <si>
    <t>3 872,61</t>
  </si>
  <si>
    <t>65 416,17</t>
  </si>
  <si>
    <t>72 899,67</t>
  </si>
  <si>
    <t>874,8
1,2%СДЛ.С</t>
  </si>
  <si>
    <t>874,8</t>
  </si>
  <si>
    <t>73 774,47</t>
  </si>
  <si>
    <t>2 080,44
2,82%Г1.С:Г8.С</t>
  </si>
  <si>
    <t>2 080,44</t>
  </si>
  <si>
    <t>75 854,91</t>
  </si>
  <si>
    <t>1 517,1
2%Г1.С:Г12.С</t>
  </si>
  <si>
    <t>1 517,1</t>
  </si>
  <si>
    <t>77 372,01</t>
  </si>
  <si>
    <t>15 474,4
20%Г1.С:Г14.С</t>
  </si>
  <si>
    <t>15 474,4</t>
  </si>
  <si>
    <t>92 846,41</t>
  </si>
  <si>
    <t>5 473,45</t>
  </si>
  <si>
    <t>58 011,8</t>
  </si>
  <si>
    <t>17 455,75</t>
  </si>
  <si>
    <t>92 590,93</t>
  </si>
  <si>
    <t>18 466,83</t>
  </si>
  <si>
    <t>101 085,51</t>
  </si>
  <si>
    <t>221,6
1,2%СДЛ.М</t>
  </si>
  <si>
    <t>1 096,4</t>
  </si>
  <si>
    <t>221,6</t>
  </si>
  <si>
    <t>18 688,43</t>
  </si>
  <si>
    <t>102 181,91</t>
  </si>
  <si>
    <t>527,01
2,82%Г1.М:Г8.М</t>
  </si>
  <si>
    <t>2 607,45</t>
  </si>
  <si>
    <t>527,01</t>
  </si>
  <si>
    <t>4 914,29</t>
  </si>
  <si>
    <t>19 215,44</t>
  </si>
  <si>
    <t>107 096,2</t>
  </si>
  <si>
    <t>107 955,6</t>
  </si>
  <si>
    <t>384,31
2%Г1.М:Г12.М</t>
  </si>
  <si>
    <t>2 159,11</t>
  </si>
  <si>
    <t>384,31</t>
  </si>
  <si>
    <t>19 599,75</t>
  </si>
  <si>
    <t>110 114,71</t>
  </si>
  <si>
    <t>3 919,95
20%Г1.М:Г14.М</t>
  </si>
  <si>
    <t>21 862,63</t>
  </si>
  <si>
    <t>3 919,95</t>
  </si>
  <si>
    <t>23 519,7</t>
  </si>
  <si>
    <t>131 977,34</t>
  </si>
  <si>
    <t>Сводный сметный расчет сметной стоимостью   131 977,34 тыс. руб.</t>
  </si>
  <si>
    <t>Сводный сметный расчет сметной стоимостью   131 939,99 тыс. руб.</t>
  </si>
  <si>
    <t>02-01-01 изм.4</t>
  </si>
  <si>
    <t>52 335,29</t>
  </si>
  <si>
    <t>57 982,47</t>
  </si>
  <si>
    <t>02-01-04 изм.4</t>
  </si>
  <si>
    <t>2 787,16</t>
  </si>
  <si>
    <t>3 872,48</t>
  </si>
  <si>
    <t>02-01-08 изм.4</t>
  </si>
  <si>
    <t>163,55</t>
  </si>
  <si>
    <t>3 157,25</t>
  </si>
  <si>
    <t>65 386,84</t>
  </si>
  <si>
    <t>17 455,77</t>
  </si>
  <si>
    <t>92 561,62</t>
  </si>
  <si>
    <t>72 870,34</t>
  </si>
  <si>
    <t>18 466,85</t>
  </si>
  <si>
    <t>101 056,2</t>
  </si>
  <si>
    <t>874,44
1,2%СДЛ.С</t>
  </si>
  <si>
    <t>1 096,04</t>
  </si>
  <si>
    <t>874,44</t>
  </si>
  <si>
    <t>73 744,78</t>
  </si>
  <si>
    <t>18 688,45</t>
  </si>
  <si>
    <t>102 152,24</t>
  </si>
  <si>
    <t>2 079,6
2,82%Г1.С:Г8.С</t>
  </si>
  <si>
    <t>2 606,61</t>
  </si>
  <si>
    <t>2 079,6</t>
  </si>
  <si>
    <t>4 913,45</t>
  </si>
  <si>
    <t>75 824,38</t>
  </si>
  <si>
    <t>19 215,46</t>
  </si>
  <si>
    <t>107 065,69</t>
  </si>
  <si>
    <t xml:space="preserve">Итого по Главе 12. </t>
  </si>
  <si>
    <t>107 925,09</t>
  </si>
  <si>
    <t>1 516,49
2%Г1.С:Г12.С</t>
  </si>
  <si>
    <t>2 158,5</t>
  </si>
  <si>
    <t>1 516,49</t>
  </si>
  <si>
    <t>77 340,87</t>
  </si>
  <si>
    <t>19 599,77</t>
  </si>
  <si>
    <t>110 083,59</t>
  </si>
  <si>
    <t>15 468,17
20%Г1.С:Г14.С</t>
  </si>
  <si>
    <t>21 856,4</t>
  </si>
  <si>
    <t>15 468,17</t>
  </si>
  <si>
    <t>92 809,04</t>
  </si>
  <si>
    <t>23 519,72</t>
  </si>
  <si>
    <t>131 939,99</t>
  </si>
  <si>
    <t>131939,99-859,4-11,57</t>
  </si>
  <si>
    <t xml:space="preserve"> сумма за вычитом поз. 19, 20 и НДС к поз.20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</si>
</sst>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sz val="8"/>
      <color indexed="81"/>
      <name val="Tahoma"/>
      <family val="2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i/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charset val="204"/>
    </font>
    <font>
      <b/>
      <sz val="9"/>
      <color rgb="FF000000"/>
      <name val="Times New Roman"/>
      <charset val="204"/>
    </font>
    <font>
      <sz val="8"/>
      <color rgb="FF000000"/>
      <name val="Times New Roman"/>
      <charset val="204"/>
    </font>
    <font>
      <b/>
      <sz val="8"/>
      <color rgb="FF000000"/>
      <name val="Times New Roman"/>
      <charset val="204"/>
    </font>
    <font>
      <sz val="11"/>
      <color rgb="FF000000"/>
      <name val="Calibri"/>
      <charset val="204"/>
    </font>
    <font>
      <sz val="10"/>
      <color rgb="FFFF0000"/>
      <name val="Arial Cyr"/>
      <charset val="204"/>
    </font>
    <font>
      <b/>
      <sz val="8"/>
      <color rgb="FFFF0000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3" fillId="0" borderId="1">
      <alignment horizontal="center"/>
    </xf>
    <xf numFmtId="0" fontId="1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1" fillId="0" borderId="0"/>
    <xf numFmtId="0" fontId="3" fillId="0" borderId="0">
      <alignment horizontal="right" vertical="top" wrapText="1"/>
    </xf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1">
      <alignment horizontal="center" wrapText="1"/>
    </xf>
    <xf numFmtId="0" fontId="1" fillId="0" borderId="0">
      <alignment vertical="top"/>
    </xf>
    <xf numFmtId="0" fontId="1" fillId="0" borderId="0"/>
    <xf numFmtId="0" fontId="1" fillId="0" borderId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4" fillId="0" borderId="0"/>
    <xf numFmtId="0" fontId="3" fillId="0" borderId="1">
      <alignment horizontal="center" wrapText="1"/>
    </xf>
    <xf numFmtId="0" fontId="1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2" fillId="0" borderId="0"/>
    <xf numFmtId="0" fontId="31" fillId="0" borderId="0"/>
  </cellStyleXfs>
  <cellXfs count="137">
    <xf numFmtId="0" fontId="0" fillId="0" borderId="0" xfId="0"/>
    <xf numFmtId="0" fontId="3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 vertical="top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10" fillId="0" borderId="0" xfId="11" applyFont="1"/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top"/>
    </xf>
    <xf numFmtId="0" fontId="10" fillId="0" borderId="0" xfId="23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right" vertical="top" wrapText="1"/>
    </xf>
    <xf numFmtId="0" fontId="2" fillId="0" borderId="0" xfId="0" applyFont="1"/>
    <xf numFmtId="49" fontId="7" fillId="0" borderId="0" xfId="0" applyNumberFormat="1" applyFont="1" applyAlignment="1">
      <alignment horizontal="center" vertical="top" wrapText="1"/>
    </xf>
    <xf numFmtId="0" fontId="0" fillId="0" borderId="0" xfId="0" applyBorder="1"/>
    <xf numFmtId="0" fontId="7" fillId="0" borderId="7" xfId="22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right" vertical="top" wrapText="1"/>
    </xf>
    <xf numFmtId="0" fontId="2" fillId="0" borderId="0" xfId="0" applyFont="1"/>
    <xf numFmtId="0" fontId="7" fillId="0" borderId="0" xfId="24" applyFont="1" applyAlignment="1">
      <alignment horizontal="left"/>
    </xf>
    <xf numFmtId="0" fontId="14" fillId="0" borderId="0" xfId="24" applyFont="1">
      <alignment horizontal="left" vertical="top"/>
    </xf>
    <xf numFmtId="0" fontId="15" fillId="0" borderId="0" xfId="0" applyFont="1"/>
    <xf numFmtId="0" fontId="15" fillId="0" borderId="0" xfId="0" applyFont="1" applyBorder="1"/>
    <xf numFmtId="0" fontId="15" fillId="0" borderId="2" xfId="0" applyFont="1" applyBorder="1"/>
    <xf numFmtId="0" fontId="14" fillId="0" borderId="2" xfId="24" applyFont="1" applyBorder="1" applyAlignment="1">
      <alignment horizontal="left" vertical="top"/>
    </xf>
    <xf numFmtId="0" fontId="14" fillId="0" borderId="2" xfId="24" applyFont="1" applyBorder="1" applyAlignment="1">
      <alignment horizontal="right" vertical="top"/>
    </xf>
    <xf numFmtId="0" fontId="14" fillId="0" borderId="0" xfId="24" applyFont="1" applyAlignment="1">
      <alignment horizontal="left"/>
    </xf>
    <xf numFmtId="0" fontId="16" fillId="0" borderId="0" xfId="0" applyFont="1" applyBorder="1" applyAlignment="1"/>
    <xf numFmtId="0" fontId="16" fillId="0" borderId="3" xfId="0" applyFont="1" applyBorder="1" applyAlignment="1"/>
    <xf numFmtId="0" fontId="14" fillId="0" borderId="0" xfId="24" applyFont="1" applyBorder="1">
      <alignment horizontal="left" vertical="top"/>
    </xf>
    <xf numFmtId="0" fontId="14" fillId="0" borderId="2" xfId="24" applyFont="1" applyBorder="1">
      <alignment horizontal="left" vertical="top"/>
    </xf>
    <xf numFmtId="0" fontId="16" fillId="0" borderId="3" xfId="0" applyFont="1" applyBorder="1" applyAlignment="1">
      <alignment horizontal="center"/>
    </xf>
    <xf numFmtId="0" fontId="14" fillId="0" borderId="0" xfId="24" applyFont="1" applyAlignment="1">
      <alignment horizontal="right"/>
    </xf>
    <xf numFmtId="0" fontId="16" fillId="0" borderId="0" xfId="0" applyFont="1" applyBorder="1" applyAlignment="1">
      <alignment horizontal="right"/>
    </xf>
    <xf numFmtId="2" fontId="7" fillId="0" borderId="1" xfId="0" applyNumberFormat="1" applyFont="1" applyBorder="1" applyAlignment="1">
      <alignment horizontal="right" vertical="top" wrapText="1"/>
    </xf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20" fillId="0" borderId="1" xfId="31" applyNumberFormat="1" applyFont="1" applyFill="1" applyBorder="1" applyAlignment="1" applyProtection="1">
      <alignment horizontal="center" vertical="top" wrapText="1"/>
    </xf>
    <xf numFmtId="0" fontId="20" fillId="0" borderId="1" xfId="31" applyNumberFormat="1" applyFont="1" applyFill="1" applyBorder="1" applyAlignment="1" applyProtection="1">
      <alignment horizontal="left" vertical="top" wrapText="1"/>
    </xf>
    <xf numFmtId="0" fontId="20" fillId="0" borderId="1" xfId="31" applyNumberFormat="1" applyFont="1" applyFill="1" applyBorder="1" applyAlignment="1" applyProtection="1">
      <alignment horizontal="right" vertical="top" wrapText="1"/>
    </xf>
    <xf numFmtId="0" fontId="18" fillId="0" borderId="1" xfId="31" applyNumberFormat="1" applyFont="1" applyFill="1" applyBorder="1" applyAlignment="1" applyProtection="1"/>
    <xf numFmtId="0" fontId="21" fillId="0" borderId="1" xfId="31" applyNumberFormat="1" applyFont="1" applyFill="1" applyBorder="1" applyAlignment="1" applyProtection="1">
      <alignment horizontal="right" vertical="top" wrapText="1"/>
    </xf>
    <xf numFmtId="0" fontId="21" fillId="0" borderId="1" xfId="31" applyNumberFormat="1" applyFont="1" applyFill="1" applyBorder="1" applyAlignment="1" applyProtection="1">
      <alignment horizontal="right" vertical="top"/>
    </xf>
    <xf numFmtId="0" fontId="18" fillId="0" borderId="0" xfId="31" applyNumberFormat="1" applyFont="1" applyFill="1" applyBorder="1" applyAlignment="1" applyProtection="1"/>
    <xf numFmtId="0" fontId="25" fillId="0" borderId="1" xfId="32" applyNumberFormat="1" applyFont="1" applyFill="1" applyBorder="1" applyAlignment="1" applyProtection="1">
      <alignment horizontal="center" vertical="top" wrapText="1"/>
    </xf>
    <xf numFmtId="0" fontId="25" fillId="0" borderId="1" xfId="32" applyNumberFormat="1" applyFont="1" applyFill="1" applyBorder="1" applyAlignment="1" applyProtection="1">
      <alignment horizontal="left" vertical="top" wrapText="1"/>
    </xf>
    <xf numFmtId="0" fontId="25" fillId="0" borderId="1" xfId="32" applyNumberFormat="1" applyFont="1" applyFill="1" applyBorder="1" applyAlignment="1" applyProtection="1">
      <alignment horizontal="right" vertical="top" wrapText="1"/>
    </xf>
    <xf numFmtId="0" fontId="23" fillId="0" borderId="1" xfId="32" applyNumberFormat="1" applyFont="1" applyFill="1" applyBorder="1" applyAlignment="1" applyProtection="1"/>
    <xf numFmtId="0" fontId="26" fillId="0" borderId="1" xfId="32" applyNumberFormat="1" applyFont="1" applyFill="1" applyBorder="1" applyAlignment="1" applyProtection="1">
      <alignment horizontal="right" vertical="top" wrapText="1"/>
    </xf>
    <xf numFmtId="0" fontId="26" fillId="0" borderId="1" xfId="32" applyNumberFormat="1" applyFont="1" applyFill="1" applyBorder="1" applyAlignment="1" applyProtection="1">
      <alignment horizontal="right" vertical="top"/>
    </xf>
    <xf numFmtId="2" fontId="26" fillId="0" borderId="1" xfId="32" applyNumberFormat="1" applyFont="1" applyFill="1" applyBorder="1" applyAlignment="1" applyProtection="1">
      <alignment horizontal="right" vertical="top" wrapText="1"/>
    </xf>
    <xf numFmtId="0" fontId="25" fillId="0" borderId="1" xfId="32" applyNumberFormat="1" applyFont="1" applyFill="1" applyBorder="1" applyAlignment="1" applyProtection="1">
      <alignment horizontal="center" vertical="top" wrapText="1"/>
    </xf>
    <xf numFmtId="0" fontId="25" fillId="0" borderId="1" xfId="32" applyNumberFormat="1" applyFont="1" applyFill="1" applyBorder="1" applyAlignment="1" applyProtection="1">
      <alignment horizontal="left" vertical="top" wrapText="1"/>
    </xf>
    <xf numFmtId="0" fontId="25" fillId="0" borderId="1" xfId="32" applyNumberFormat="1" applyFont="1" applyFill="1" applyBorder="1" applyAlignment="1" applyProtection="1">
      <alignment horizontal="right" vertical="top" wrapText="1"/>
    </xf>
    <xf numFmtId="0" fontId="23" fillId="0" borderId="1" xfId="32" applyNumberFormat="1" applyFont="1" applyFill="1" applyBorder="1" applyAlignment="1" applyProtection="1"/>
    <xf numFmtId="0" fontId="26" fillId="0" borderId="1" xfId="32" applyNumberFormat="1" applyFont="1" applyFill="1" applyBorder="1" applyAlignment="1" applyProtection="1">
      <alignment horizontal="right" vertical="top" wrapText="1"/>
    </xf>
    <xf numFmtId="0" fontId="26" fillId="0" borderId="1" xfId="32" applyNumberFormat="1" applyFont="1" applyFill="1" applyBorder="1" applyAlignment="1" applyProtection="1">
      <alignment horizontal="right" vertical="top"/>
    </xf>
    <xf numFmtId="0" fontId="25" fillId="0" borderId="1" xfId="32" applyNumberFormat="1" applyFont="1" applyFill="1" applyBorder="1" applyAlignment="1" applyProtection="1">
      <alignment horizontal="center" vertical="top" wrapText="1"/>
    </xf>
    <xf numFmtId="0" fontId="25" fillId="0" borderId="1" xfId="32" applyNumberFormat="1" applyFont="1" applyFill="1" applyBorder="1" applyAlignment="1" applyProtection="1">
      <alignment horizontal="left" vertical="top" wrapText="1"/>
    </xf>
    <xf numFmtId="0" fontId="25" fillId="0" borderId="1" xfId="32" applyNumberFormat="1" applyFont="1" applyFill="1" applyBorder="1" applyAlignment="1" applyProtection="1">
      <alignment horizontal="right" vertical="top" wrapText="1"/>
    </xf>
    <xf numFmtId="0" fontId="23" fillId="0" borderId="1" xfId="32" applyNumberFormat="1" applyFont="1" applyFill="1" applyBorder="1" applyAlignment="1" applyProtection="1"/>
    <xf numFmtId="0" fontId="26" fillId="0" borderId="1" xfId="32" applyNumberFormat="1" applyFont="1" applyFill="1" applyBorder="1" applyAlignment="1" applyProtection="1">
      <alignment horizontal="right" vertical="top" wrapText="1"/>
    </xf>
    <xf numFmtId="0" fontId="26" fillId="0" borderId="1" xfId="32" applyNumberFormat="1" applyFont="1" applyFill="1" applyBorder="1" applyAlignment="1" applyProtection="1">
      <alignment horizontal="right" vertical="top"/>
    </xf>
    <xf numFmtId="0" fontId="25" fillId="0" borderId="1" xfId="32" applyNumberFormat="1" applyFont="1" applyFill="1" applyBorder="1" applyAlignment="1" applyProtection="1">
      <alignment horizontal="center" vertical="top" wrapText="1"/>
    </xf>
    <xf numFmtId="0" fontId="25" fillId="0" borderId="1" xfId="32" applyNumberFormat="1" applyFont="1" applyFill="1" applyBorder="1" applyAlignment="1" applyProtection="1">
      <alignment horizontal="left" vertical="top" wrapText="1"/>
    </xf>
    <xf numFmtId="0" fontId="25" fillId="0" borderId="1" xfId="32" applyNumberFormat="1" applyFont="1" applyFill="1" applyBorder="1" applyAlignment="1" applyProtection="1">
      <alignment horizontal="right" vertical="top" wrapText="1"/>
    </xf>
    <xf numFmtId="0" fontId="23" fillId="0" borderId="1" xfId="32" applyNumberFormat="1" applyFont="1" applyFill="1" applyBorder="1" applyAlignment="1" applyProtection="1"/>
    <xf numFmtId="0" fontId="26" fillId="0" borderId="1" xfId="32" applyNumberFormat="1" applyFont="1" applyFill="1" applyBorder="1" applyAlignment="1" applyProtection="1">
      <alignment horizontal="right" vertical="top" wrapText="1"/>
    </xf>
    <xf numFmtId="0" fontId="26" fillId="0" borderId="1" xfId="32" applyNumberFormat="1" applyFont="1" applyFill="1" applyBorder="1" applyAlignment="1" applyProtection="1">
      <alignment horizontal="right" vertical="top"/>
    </xf>
    <xf numFmtId="0" fontId="23" fillId="0" borderId="0" xfId="32" applyNumberFormat="1" applyFont="1" applyFill="1" applyBorder="1" applyAlignment="1" applyProtection="1"/>
    <xf numFmtId="2" fontId="26" fillId="0" borderId="1" xfId="32" applyNumberFormat="1" applyFont="1" applyFill="1" applyBorder="1" applyAlignment="1" applyProtection="1">
      <alignment horizontal="right" vertical="top"/>
    </xf>
    <xf numFmtId="2" fontId="0" fillId="0" borderId="0" xfId="0" applyNumberFormat="1"/>
    <xf numFmtId="0" fontId="16" fillId="0" borderId="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29" fillId="0" borderId="1" xfId="33" applyNumberFormat="1" applyFont="1" applyFill="1" applyBorder="1" applyAlignment="1" applyProtection="1">
      <alignment horizontal="center" vertical="top" wrapText="1"/>
    </xf>
    <xf numFmtId="0" fontId="29" fillId="0" borderId="1" xfId="33" applyNumberFormat="1" applyFont="1" applyFill="1" applyBorder="1" applyAlignment="1" applyProtection="1">
      <alignment horizontal="left" vertical="top" wrapText="1"/>
    </xf>
    <xf numFmtId="0" fontId="29" fillId="0" borderId="1" xfId="33" applyNumberFormat="1" applyFont="1" applyFill="1" applyBorder="1" applyAlignment="1" applyProtection="1">
      <alignment horizontal="right" vertical="top" wrapText="1"/>
    </xf>
    <xf numFmtId="0" fontId="27" fillId="0" borderId="1" xfId="33" applyNumberFormat="1" applyFont="1" applyFill="1" applyBorder="1" applyAlignment="1" applyProtection="1"/>
    <xf numFmtId="0" fontId="30" fillId="0" borderId="1" xfId="33" applyNumberFormat="1" applyFont="1" applyFill="1" applyBorder="1" applyAlignment="1" applyProtection="1">
      <alignment horizontal="right" vertical="top" wrapText="1"/>
    </xf>
    <xf numFmtId="0" fontId="30" fillId="0" borderId="1" xfId="33" applyNumberFormat="1" applyFont="1" applyFill="1" applyBorder="1" applyAlignment="1" applyProtection="1">
      <alignment horizontal="right" vertical="top"/>
    </xf>
    <xf numFmtId="0" fontId="27" fillId="0" borderId="0" xfId="33" applyNumberFormat="1" applyFont="1" applyFill="1" applyBorder="1" applyAlignment="1" applyProtection="1"/>
    <xf numFmtId="0" fontId="27" fillId="0" borderId="0" xfId="33" applyNumberFormat="1" applyFont="1" applyFill="1" applyBorder="1" applyAlignment="1" applyProtection="1"/>
    <xf numFmtId="0" fontId="29" fillId="0" borderId="1" xfId="33" applyNumberFormat="1" applyFont="1" applyFill="1" applyBorder="1" applyAlignment="1" applyProtection="1">
      <alignment horizontal="center" vertical="top" wrapText="1"/>
    </xf>
    <xf numFmtId="0" fontId="29" fillId="0" borderId="1" xfId="33" applyNumberFormat="1" applyFont="1" applyFill="1" applyBorder="1" applyAlignment="1" applyProtection="1">
      <alignment horizontal="left" vertical="top" wrapText="1"/>
    </xf>
    <xf numFmtId="0" fontId="29" fillId="0" borderId="1" xfId="33" applyNumberFormat="1" applyFont="1" applyFill="1" applyBorder="1" applyAlignment="1" applyProtection="1">
      <alignment horizontal="right" vertical="top" wrapText="1"/>
    </xf>
    <xf numFmtId="0" fontId="27" fillId="0" borderId="1" xfId="33" applyNumberFormat="1" applyFont="1" applyFill="1" applyBorder="1" applyAlignment="1" applyProtection="1"/>
    <xf numFmtId="0" fontId="30" fillId="0" borderId="1" xfId="33" applyNumberFormat="1" applyFont="1" applyFill="1" applyBorder="1" applyAlignment="1" applyProtection="1">
      <alignment horizontal="right" vertical="top" wrapText="1"/>
    </xf>
    <xf numFmtId="0" fontId="30" fillId="0" borderId="1" xfId="33" applyNumberFormat="1" applyFont="1" applyFill="1" applyBorder="1" applyAlignment="1" applyProtection="1">
      <alignment horizontal="right" vertical="top"/>
    </xf>
    <xf numFmtId="0" fontId="16" fillId="0" borderId="3" xfId="0" applyFont="1" applyBorder="1" applyAlignment="1">
      <alignment horizontal="center"/>
    </xf>
    <xf numFmtId="0" fontId="28" fillId="0" borderId="4" xfId="33" applyNumberFormat="1" applyFont="1" applyFill="1" applyBorder="1" applyAlignment="1" applyProtection="1">
      <alignment horizontal="left" vertical="center" wrapText="1"/>
    </xf>
    <xf numFmtId="0" fontId="28" fillId="0" borderId="5" xfId="33" applyNumberFormat="1" applyFont="1" applyFill="1" applyBorder="1" applyAlignment="1" applyProtection="1">
      <alignment horizontal="left" vertical="center" wrapText="1"/>
    </xf>
    <xf numFmtId="0" fontId="28" fillId="0" borderId="6" xfId="33" applyNumberFormat="1" applyFont="1" applyFill="1" applyBorder="1" applyAlignment="1" applyProtection="1">
      <alignment horizontal="left" vertical="center" wrapText="1"/>
    </xf>
    <xf numFmtId="0" fontId="30" fillId="0" borderId="4" xfId="33" applyNumberFormat="1" applyFont="1" applyFill="1" applyBorder="1" applyAlignment="1" applyProtection="1">
      <alignment horizontal="right" vertical="top" wrapText="1"/>
    </xf>
    <xf numFmtId="0" fontId="30" fillId="0" borderId="6" xfId="33" applyNumberFormat="1" applyFont="1" applyFill="1" applyBorder="1" applyAlignment="1" applyProtection="1">
      <alignment horizontal="right" vertical="top" wrapText="1"/>
    </xf>
    <xf numFmtId="49" fontId="7" fillId="0" borderId="0" xfId="23" applyNumberFormat="1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4" xfId="23" applyNumberFormat="1" applyFont="1" applyBorder="1">
      <alignment horizontal="center"/>
    </xf>
    <xf numFmtId="49" fontId="7" fillId="0" borderId="5" xfId="23" applyNumberFormat="1" applyFont="1" applyBorder="1">
      <alignment horizontal="center"/>
    </xf>
    <xf numFmtId="49" fontId="7" fillId="0" borderId="6" xfId="23" applyNumberFormat="1" applyFont="1" applyBorder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2" xfId="23" applyFont="1" applyBorder="1" applyAlignment="1">
      <alignment horizontal="center" wrapText="1"/>
    </xf>
    <xf numFmtId="0" fontId="7" fillId="0" borderId="0" xfId="23" applyFont="1" applyBorder="1" applyAlignment="1">
      <alignment horizontal="center" wrapText="1"/>
    </xf>
    <xf numFmtId="0" fontId="24" fillId="0" borderId="4" xfId="32" applyNumberFormat="1" applyFont="1" applyFill="1" applyBorder="1" applyAlignment="1" applyProtection="1">
      <alignment horizontal="left" vertical="center" wrapText="1"/>
    </xf>
    <xf numFmtId="0" fontId="24" fillId="0" borderId="5" xfId="32" applyNumberFormat="1" applyFont="1" applyFill="1" applyBorder="1" applyAlignment="1" applyProtection="1">
      <alignment horizontal="left" vertical="center" wrapText="1"/>
    </xf>
    <xf numFmtId="0" fontId="24" fillId="0" borderId="6" xfId="32" applyNumberFormat="1" applyFont="1" applyFill="1" applyBorder="1" applyAlignment="1" applyProtection="1">
      <alignment horizontal="left" vertical="center" wrapText="1"/>
    </xf>
    <xf numFmtId="0" fontId="26" fillId="0" borderId="4" xfId="32" applyNumberFormat="1" applyFont="1" applyFill="1" applyBorder="1" applyAlignment="1" applyProtection="1">
      <alignment horizontal="right" vertical="top" wrapText="1"/>
    </xf>
    <xf numFmtId="0" fontId="26" fillId="0" borderId="6" xfId="32" applyNumberFormat="1" applyFont="1" applyFill="1" applyBorder="1" applyAlignment="1" applyProtection="1">
      <alignment horizontal="right" vertical="top" wrapText="1"/>
    </xf>
    <xf numFmtId="0" fontId="21" fillId="0" borderId="4" xfId="31" applyNumberFormat="1" applyFont="1" applyFill="1" applyBorder="1" applyAlignment="1" applyProtection="1">
      <alignment horizontal="right" vertical="top" wrapText="1"/>
    </xf>
    <xf numFmtId="0" fontId="21" fillId="0" borderId="6" xfId="31" applyNumberFormat="1" applyFont="1" applyFill="1" applyBorder="1" applyAlignment="1" applyProtection="1">
      <alignment horizontal="right" vertical="top" wrapText="1"/>
    </xf>
    <xf numFmtId="0" fontId="19" fillId="0" borderId="4" xfId="31" applyNumberFormat="1" applyFont="1" applyFill="1" applyBorder="1" applyAlignment="1" applyProtection="1">
      <alignment horizontal="left" vertical="center" wrapText="1"/>
    </xf>
    <xf numFmtId="0" fontId="19" fillId="0" borderId="5" xfId="31" applyNumberFormat="1" applyFont="1" applyFill="1" applyBorder="1" applyAlignment="1" applyProtection="1">
      <alignment horizontal="left" vertical="center" wrapText="1"/>
    </xf>
    <xf numFmtId="0" fontId="19" fillId="0" borderId="6" xfId="31" applyNumberFormat="1" applyFont="1" applyFill="1" applyBorder="1" applyAlignment="1" applyProtection="1">
      <alignment horizontal="left" vertical="center" wrapText="1"/>
    </xf>
    <xf numFmtId="49" fontId="12" fillId="0" borderId="1" xfId="0" applyNumberFormat="1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9" fillId="2" borderId="1" xfId="33" applyNumberFormat="1" applyFont="1" applyFill="1" applyBorder="1" applyAlignment="1" applyProtection="1">
      <alignment horizontal="right" vertical="top" wrapText="1"/>
    </xf>
    <xf numFmtId="0" fontId="30" fillId="2" borderId="1" xfId="33" applyNumberFormat="1" applyFont="1" applyFill="1" applyBorder="1" applyAlignment="1" applyProtection="1">
      <alignment horizontal="right" vertical="top"/>
    </xf>
    <xf numFmtId="0" fontId="32" fillId="2" borderId="0" xfId="0" applyFont="1" applyFill="1"/>
    <xf numFmtId="0" fontId="33" fillId="2" borderId="1" xfId="33" applyNumberFormat="1" applyFont="1" applyFill="1" applyBorder="1" applyAlignment="1" applyProtection="1">
      <alignment horizontal="right" vertical="top"/>
    </xf>
    <xf numFmtId="0" fontId="33" fillId="0" borderId="1" xfId="33" applyNumberFormat="1" applyFont="1" applyFill="1" applyBorder="1" applyAlignment="1" applyProtection="1">
      <alignment horizontal="right" vertical="top"/>
    </xf>
    <xf numFmtId="2" fontId="32" fillId="0" borderId="0" xfId="0" applyNumberFormat="1" applyFont="1" applyAlignment="1">
      <alignment horizontal="center" vertical="center"/>
    </xf>
    <xf numFmtId="2" fontId="34" fillId="0" borderId="0" xfId="0" applyNumberFormat="1" applyFont="1" applyAlignment="1">
      <alignment horizontal="center" vertical="center"/>
    </xf>
    <xf numFmtId="0" fontId="32" fillId="0" borderId="0" xfId="0" applyFont="1"/>
  </cellXfs>
  <cellStyles count="34">
    <cellStyle name="Акт" xfId="1"/>
    <cellStyle name="АктМТСН" xfId="2"/>
    <cellStyle name="ВедРесурсов" xfId="3"/>
    <cellStyle name="ВедРесурсовАкт" xfId="4"/>
    <cellStyle name="Индексы" xfId="5"/>
    <cellStyle name="Итоги" xfId="6"/>
    <cellStyle name="ИтогоАктБазЦ" xfId="7"/>
    <cellStyle name="ИтогоАктБИМ" xfId="8"/>
    <cellStyle name="ИтогоАктРесМет" xfId="9"/>
    <cellStyle name="ИтогоБазЦ" xfId="10"/>
    <cellStyle name="ИтогоБИМ" xfId="11"/>
    <cellStyle name="ИтогоРесМет" xfId="12"/>
    <cellStyle name="ЛокСмета" xfId="13"/>
    <cellStyle name="ЛокСмМТСН" xfId="14"/>
    <cellStyle name="М29" xfId="15"/>
    <cellStyle name="ОбСмета" xfId="16"/>
    <cellStyle name="Обычный" xfId="0" builtinId="0"/>
    <cellStyle name="Обычный 2" xfId="31"/>
    <cellStyle name="Обычный 3" xfId="32"/>
    <cellStyle name="Обычный 4" xfId="33"/>
    <cellStyle name="Параметр" xfId="17"/>
    <cellStyle name="ПеременныеСметы" xfId="18"/>
    <cellStyle name="РесСмета" xfId="19"/>
    <cellStyle name="СводВедРес" xfId="20"/>
    <cellStyle name="СводВедРес 2" xfId="29"/>
    <cellStyle name="СводВедРес 3" xfId="27"/>
    <cellStyle name="СводкаСтоимРаб" xfId="21"/>
    <cellStyle name="СводРасч" xfId="22"/>
    <cellStyle name="Титул" xfId="23"/>
    <cellStyle name="Хвост" xfId="24"/>
    <cellStyle name="Ценник" xfId="25"/>
    <cellStyle name="Ценник 2" xfId="30"/>
    <cellStyle name="Ценник 3" xfId="28"/>
    <cellStyle name="Экспертиза" xf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4"/>
  <sheetViews>
    <sheetView showGridLines="0" tabSelected="1" view="pageBreakPreview" topLeftCell="B58" zoomScaleNormal="100" zoomScaleSheetLayoutView="100" workbookViewId="0">
      <selection activeCell="K58" sqref="K58"/>
    </sheetView>
  </sheetViews>
  <sheetFormatPr defaultRowHeight="12.75" x14ac:dyDescent="0.2"/>
  <cols>
    <col min="1" max="1" width="4.5703125" hidden="1" customWidth="1"/>
    <col min="2" max="2" width="4.42578125" customWidth="1"/>
    <col min="3" max="3" width="16.28515625" customWidth="1"/>
    <col min="4" max="4" width="31" customWidth="1"/>
    <col min="5" max="5" width="13.140625" customWidth="1"/>
    <col min="6" max="6" width="11.140625" customWidth="1"/>
    <col min="7" max="7" width="9.5703125" customWidth="1"/>
    <col min="8" max="8" width="12.28515625" customWidth="1"/>
    <col min="9" max="9" width="10" customWidth="1"/>
    <col min="10" max="10" width="23.42578125" customWidth="1"/>
  </cols>
  <sheetData>
    <row r="1" spans="2:9" x14ac:dyDescent="0.2">
      <c r="I1" s="5" t="s">
        <v>7</v>
      </c>
    </row>
    <row r="2" spans="2:9" x14ac:dyDescent="0.2">
      <c r="B2" s="1"/>
      <c r="C2" s="2"/>
      <c r="D2" s="3"/>
      <c r="E2" s="4"/>
      <c r="F2" s="4"/>
      <c r="G2" s="4"/>
      <c r="H2" s="4"/>
      <c r="I2" s="5" t="s">
        <v>6</v>
      </c>
    </row>
    <row r="3" spans="2:9" x14ac:dyDescent="0.2">
      <c r="B3" s="6"/>
      <c r="C3" s="7" t="s">
        <v>0</v>
      </c>
      <c r="D3" s="115" t="s">
        <v>100</v>
      </c>
      <c r="E3" s="115"/>
      <c r="F3" s="115"/>
      <c r="G3" s="115"/>
      <c r="H3" s="115"/>
      <c r="I3" s="8"/>
    </row>
    <row r="4" spans="2:9" x14ac:dyDescent="0.2">
      <c r="B4" s="6"/>
      <c r="C4" s="9"/>
      <c r="D4" s="114" t="s">
        <v>1</v>
      </c>
      <c r="E4" s="114"/>
      <c r="F4" s="114"/>
      <c r="G4" s="114"/>
      <c r="H4" s="114"/>
      <c r="I4" s="8"/>
    </row>
    <row r="5" spans="2:9" x14ac:dyDescent="0.2">
      <c r="B5" s="6"/>
      <c r="C5" s="9" t="s">
        <v>8</v>
      </c>
      <c r="D5" s="10"/>
      <c r="E5" s="8"/>
      <c r="F5" s="11"/>
      <c r="G5" s="8"/>
      <c r="H5" s="8"/>
      <c r="I5" s="8"/>
    </row>
    <row r="6" spans="2:9" x14ac:dyDescent="0.2">
      <c r="B6" s="6"/>
      <c r="C6" s="9"/>
      <c r="D6" s="12"/>
      <c r="E6" s="8"/>
      <c r="F6" s="11"/>
      <c r="G6" s="8"/>
      <c r="H6" s="8"/>
      <c r="I6" s="8"/>
    </row>
    <row r="7" spans="2:9" x14ac:dyDescent="0.2">
      <c r="B7" s="6"/>
      <c r="C7" s="92" t="s">
        <v>424</v>
      </c>
      <c r="D7" s="14"/>
      <c r="E7" s="15"/>
      <c r="F7" s="16"/>
      <c r="G7" s="15"/>
      <c r="H7" s="15"/>
      <c r="I7" s="8"/>
    </row>
    <row r="8" spans="2:9" x14ac:dyDescent="0.2">
      <c r="B8" s="6"/>
      <c r="C8" s="9"/>
      <c r="D8" s="115"/>
      <c r="E8" s="115"/>
      <c r="F8" s="115"/>
      <c r="G8" s="115"/>
      <c r="H8" s="115"/>
      <c r="I8" s="8"/>
    </row>
    <row r="9" spans="2:9" x14ac:dyDescent="0.2">
      <c r="B9" s="6"/>
      <c r="C9" s="9"/>
      <c r="D9" s="114" t="s">
        <v>2</v>
      </c>
      <c r="E9" s="114"/>
      <c r="F9" s="114"/>
      <c r="G9" s="114"/>
      <c r="H9" s="114"/>
      <c r="I9" s="8"/>
    </row>
    <row r="10" spans="2:9" x14ac:dyDescent="0.2">
      <c r="B10" s="6"/>
      <c r="C10" s="9"/>
      <c r="D10" s="12"/>
      <c r="E10" s="8"/>
      <c r="F10" s="11"/>
      <c r="G10" s="8"/>
      <c r="H10" s="8"/>
      <c r="I10" s="8"/>
    </row>
    <row r="11" spans="2:9" x14ac:dyDescent="0.2">
      <c r="B11" s="6"/>
      <c r="C11" s="9"/>
      <c r="D11" s="12"/>
      <c r="E11" s="17"/>
      <c r="F11" s="17"/>
      <c r="G11" s="17"/>
      <c r="H11" s="17"/>
      <c r="I11" s="8"/>
    </row>
    <row r="12" spans="2:9" x14ac:dyDescent="0.2">
      <c r="B12" s="6"/>
      <c r="C12" s="9"/>
      <c r="D12" s="12"/>
      <c r="E12" s="18" t="s">
        <v>16</v>
      </c>
      <c r="F12" s="17"/>
      <c r="G12" s="17"/>
      <c r="H12" s="8"/>
      <c r="I12" s="8"/>
    </row>
    <row r="13" spans="2:9" ht="25.5" customHeight="1" x14ac:dyDescent="0.2">
      <c r="B13" s="116" t="s">
        <v>17</v>
      </c>
      <c r="C13" s="116"/>
      <c r="D13" s="116"/>
      <c r="E13" s="116"/>
      <c r="F13" s="116"/>
      <c r="G13" s="116"/>
      <c r="H13" s="116"/>
      <c r="I13" s="116"/>
    </row>
    <row r="14" spans="2:9" x14ac:dyDescent="0.2">
      <c r="B14" s="6"/>
      <c r="C14" s="9"/>
      <c r="D14" s="114" t="s">
        <v>3</v>
      </c>
      <c r="E14" s="114"/>
      <c r="F14" s="114"/>
      <c r="G14" s="114"/>
      <c r="H14" s="114"/>
      <c r="I14" s="8"/>
    </row>
    <row r="15" spans="2:9" x14ac:dyDescent="0.2">
      <c r="B15" s="6"/>
      <c r="C15" s="9"/>
      <c r="D15" s="12"/>
      <c r="E15" s="17"/>
      <c r="F15" s="17"/>
      <c r="G15" s="17"/>
      <c r="H15" s="17"/>
      <c r="I15" s="8"/>
    </row>
    <row r="16" spans="2:9" x14ac:dyDescent="0.2">
      <c r="B16" s="6"/>
      <c r="C16" s="105" t="s">
        <v>110</v>
      </c>
      <c r="D16" s="105"/>
      <c r="E16" s="105"/>
      <c r="F16" s="105"/>
      <c r="G16" s="105"/>
      <c r="H16" s="105"/>
      <c r="I16" s="105"/>
    </row>
    <row r="17" spans="1:9" x14ac:dyDescent="0.2">
      <c r="B17" s="6"/>
      <c r="C17" s="9"/>
      <c r="D17" s="12"/>
      <c r="E17" s="19"/>
      <c r="F17" s="8"/>
      <c r="G17" s="8"/>
      <c r="H17" s="8"/>
      <c r="I17" s="8"/>
    </row>
    <row r="18" spans="1:9" x14ac:dyDescent="0.2">
      <c r="B18" s="6"/>
      <c r="C18" s="9"/>
      <c r="D18" s="12"/>
      <c r="E18" s="8"/>
      <c r="F18" s="8"/>
      <c r="G18" s="8"/>
      <c r="H18" s="8"/>
      <c r="I18" s="8"/>
    </row>
    <row r="19" spans="1:9" x14ac:dyDescent="0.2">
      <c r="B19" s="106" t="s">
        <v>4</v>
      </c>
      <c r="C19" s="107" t="s">
        <v>9</v>
      </c>
      <c r="D19" s="106" t="s">
        <v>10</v>
      </c>
      <c r="E19" s="108" t="s">
        <v>18</v>
      </c>
      <c r="F19" s="109"/>
      <c r="G19" s="109"/>
      <c r="H19" s="109"/>
      <c r="I19" s="110"/>
    </row>
    <row r="20" spans="1:9" x14ac:dyDescent="0.2">
      <c r="B20" s="106"/>
      <c r="C20" s="107"/>
      <c r="D20" s="106"/>
      <c r="E20" s="106" t="s">
        <v>11</v>
      </c>
      <c r="F20" s="106" t="s">
        <v>5</v>
      </c>
      <c r="G20" s="106" t="s">
        <v>12</v>
      </c>
      <c r="H20" s="106" t="s">
        <v>13</v>
      </c>
      <c r="I20" s="111" t="s">
        <v>14</v>
      </c>
    </row>
    <row r="21" spans="1:9" x14ac:dyDescent="0.2">
      <c r="B21" s="106"/>
      <c r="C21" s="107"/>
      <c r="D21" s="106"/>
      <c r="E21" s="106"/>
      <c r="F21" s="106"/>
      <c r="G21" s="106"/>
      <c r="H21" s="106"/>
      <c r="I21" s="112"/>
    </row>
    <row r="22" spans="1:9" ht="35.25" customHeight="1" x14ac:dyDescent="0.2">
      <c r="B22" s="106"/>
      <c r="C22" s="107"/>
      <c r="D22" s="106"/>
      <c r="E22" s="106"/>
      <c r="F22" s="106"/>
      <c r="G22" s="106"/>
      <c r="H22" s="106"/>
      <c r="I22" s="113"/>
    </row>
    <row r="23" spans="1:9" x14ac:dyDescent="0.2">
      <c r="B23" s="25">
        <v>1</v>
      </c>
      <c r="C23" s="25">
        <v>2</v>
      </c>
      <c r="D23" s="25">
        <v>3</v>
      </c>
      <c r="E23" s="25">
        <v>4</v>
      </c>
      <c r="F23" s="25">
        <v>5</v>
      </c>
      <c r="G23" s="25">
        <v>6</v>
      </c>
      <c r="H23" s="25">
        <v>7</v>
      </c>
      <c r="I23" s="25">
        <v>8</v>
      </c>
    </row>
    <row r="24" spans="1:9" ht="12.75" customHeight="1" x14ac:dyDescent="0.2">
      <c r="A24" s="24"/>
      <c r="B24" s="100" t="s">
        <v>19</v>
      </c>
      <c r="C24" s="101"/>
      <c r="D24" s="101"/>
      <c r="E24" s="101"/>
      <c r="F24" s="101"/>
      <c r="G24" s="101"/>
      <c r="H24" s="101"/>
      <c r="I24" s="102"/>
    </row>
    <row r="25" spans="1:9" x14ac:dyDescent="0.2">
      <c r="A25" s="24"/>
      <c r="B25" s="93" t="s">
        <v>111</v>
      </c>
      <c r="C25" s="94" t="s">
        <v>344</v>
      </c>
      <c r="D25" s="94" t="s">
        <v>21</v>
      </c>
      <c r="E25" s="95" t="s">
        <v>345</v>
      </c>
      <c r="F25" s="95" t="s">
        <v>346</v>
      </c>
      <c r="G25" s="95"/>
      <c r="H25" s="95"/>
      <c r="I25" s="95" t="s">
        <v>347</v>
      </c>
    </row>
    <row r="26" spans="1:9" ht="12.75" customHeight="1" x14ac:dyDescent="0.2">
      <c r="A26" s="24"/>
      <c r="B26" s="96"/>
      <c r="C26" s="103" t="s">
        <v>23</v>
      </c>
      <c r="D26" s="104"/>
      <c r="E26" s="97" t="s">
        <v>345</v>
      </c>
      <c r="F26" s="97" t="s">
        <v>346</v>
      </c>
      <c r="G26" s="98"/>
      <c r="H26" s="98"/>
      <c r="I26" s="98" t="s">
        <v>347</v>
      </c>
    </row>
    <row r="27" spans="1:9" ht="12.75" customHeight="1" x14ac:dyDescent="0.2">
      <c r="A27" s="24"/>
      <c r="B27" s="100" t="s">
        <v>24</v>
      </c>
      <c r="C27" s="101"/>
      <c r="D27" s="101"/>
      <c r="E27" s="101"/>
      <c r="F27" s="101"/>
      <c r="G27" s="101"/>
      <c r="H27" s="101"/>
      <c r="I27" s="102"/>
    </row>
    <row r="28" spans="1:9" x14ac:dyDescent="0.2">
      <c r="A28" s="24"/>
      <c r="B28" s="93" t="s">
        <v>117</v>
      </c>
      <c r="C28" s="94" t="s">
        <v>425</v>
      </c>
      <c r="D28" s="94" t="s">
        <v>26</v>
      </c>
      <c r="E28" s="95" t="s">
        <v>426</v>
      </c>
      <c r="F28" s="95" t="s">
        <v>395</v>
      </c>
      <c r="G28" s="95" t="s">
        <v>350</v>
      </c>
      <c r="H28" s="95"/>
      <c r="I28" s="95" t="s">
        <v>427</v>
      </c>
    </row>
    <row r="29" spans="1:9" ht="22.5" x14ac:dyDescent="0.2">
      <c r="A29" s="24"/>
      <c r="B29" s="93" t="s">
        <v>122</v>
      </c>
      <c r="C29" s="94" t="s">
        <v>351</v>
      </c>
      <c r="D29" s="94" t="s">
        <v>28</v>
      </c>
      <c r="E29" s="95" t="s">
        <v>377</v>
      </c>
      <c r="F29" s="95" t="s">
        <v>352</v>
      </c>
      <c r="G29" s="95" t="s">
        <v>353</v>
      </c>
      <c r="H29" s="95"/>
      <c r="I29" s="95" t="s">
        <v>378</v>
      </c>
    </row>
    <row r="30" spans="1:9" x14ac:dyDescent="0.2">
      <c r="A30" s="24"/>
      <c r="B30" s="93" t="s">
        <v>128</v>
      </c>
      <c r="C30" s="94" t="s">
        <v>129</v>
      </c>
      <c r="D30" s="94" t="s">
        <v>30</v>
      </c>
      <c r="E30" s="95" t="s">
        <v>130</v>
      </c>
      <c r="F30" s="95" t="s">
        <v>131</v>
      </c>
      <c r="G30" s="95" t="s">
        <v>132</v>
      </c>
      <c r="H30" s="95"/>
      <c r="I30" s="95" t="s">
        <v>133</v>
      </c>
    </row>
    <row r="31" spans="1:9" x14ac:dyDescent="0.2">
      <c r="A31" s="24"/>
      <c r="B31" s="93" t="s">
        <v>134</v>
      </c>
      <c r="C31" s="94" t="s">
        <v>428</v>
      </c>
      <c r="D31" s="94" t="s">
        <v>32</v>
      </c>
      <c r="E31" s="95" t="s">
        <v>136</v>
      </c>
      <c r="F31" s="95" t="s">
        <v>429</v>
      </c>
      <c r="G31" s="95" t="s">
        <v>267</v>
      </c>
      <c r="H31" s="95"/>
      <c r="I31" s="95" t="s">
        <v>430</v>
      </c>
    </row>
    <row r="32" spans="1:9" x14ac:dyDescent="0.2">
      <c r="A32" s="24"/>
      <c r="B32" s="93" t="s">
        <v>140</v>
      </c>
      <c r="C32" s="94" t="s">
        <v>269</v>
      </c>
      <c r="D32" s="94" t="s">
        <v>33</v>
      </c>
      <c r="E32" s="95" t="s">
        <v>142</v>
      </c>
      <c r="F32" s="95" t="s">
        <v>270</v>
      </c>
      <c r="G32" s="95" t="s">
        <v>271</v>
      </c>
      <c r="H32" s="95"/>
      <c r="I32" s="95" t="s">
        <v>272</v>
      </c>
    </row>
    <row r="33" spans="1:9" x14ac:dyDescent="0.2">
      <c r="A33" s="24"/>
      <c r="B33" s="93" t="s">
        <v>146</v>
      </c>
      <c r="C33" s="94" t="s">
        <v>355</v>
      </c>
      <c r="D33" s="94" t="s">
        <v>35</v>
      </c>
      <c r="E33" s="95"/>
      <c r="F33" s="95" t="s">
        <v>356</v>
      </c>
      <c r="G33" s="95" t="s">
        <v>275</v>
      </c>
      <c r="H33" s="95"/>
      <c r="I33" s="95" t="s">
        <v>357</v>
      </c>
    </row>
    <row r="34" spans="1:9" x14ac:dyDescent="0.2">
      <c r="A34" s="24"/>
      <c r="B34" s="93" t="s">
        <v>151</v>
      </c>
      <c r="C34" s="94" t="s">
        <v>358</v>
      </c>
      <c r="D34" s="94" t="s">
        <v>37</v>
      </c>
      <c r="E34" s="95"/>
      <c r="F34" s="95" t="s">
        <v>278</v>
      </c>
      <c r="G34" s="95" t="s">
        <v>359</v>
      </c>
      <c r="H34" s="95"/>
      <c r="I34" s="95" t="s">
        <v>360</v>
      </c>
    </row>
    <row r="35" spans="1:9" ht="22.5" x14ac:dyDescent="0.2">
      <c r="A35" s="24"/>
      <c r="B35" s="93" t="s">
        <v>156</v>
      </c>
      <c r="C35" s="94" t="s">
        <v>431</v>
      </c>
      <c r="D35" s="94" t="s">
        <v>39</v>
      </c>
      <c r="E35" s="95" t="s">
        <v>362</v>
      </c>
      <c r="F35" s="95" t="s">
        <v>432</v>
      </c>
      <c r="G35" s="95" t="s">
        <v>160</v>
      </c>
      <c r="H35" s="95"/>
      <c r="I35" s="95" t="s">
        <v>433</v>
      </c>
    </row>
    <row r="36" spans="1:9" ht="22.5" x14ac:dyDescent="0.2">
      <c r="A36" s="24"/>
      <c r="B36" s="93" t="s">
        <v>162</v>
      </c>
      <c r="C36" s="94" t="s">
        <v>285</v>
      </c>
      <c r="D36" s="94" t="s">
        <v>164</v>
      </c>
      <c r="E36" s="95"/>
      <c r="F36" s="95" t="s">
        <v>286</v>
      </c>
      <c r="G36" s="95"/>
      <c r="H36" s="95"/>
      <c r="I36" s="95" t="s">
        <v>286</v>
      </c>
    </row>
    <row r="37" spans="1:9" x14ac:dyDescent="0.2">
      <c r="A37" s="24"/>
      <c r="B37" s="93" t="s">
        <v>166</v>
      </c>
      <c r="C37" s="94" t="s">
        <v>365</v>
      </c>
      <c r="D37" s="94" t="s">
        <v>168</v>
      </c>
      <c r="E37" s="95"/>
      <c r="F37" s="95" t="s">
        <v>366</v>
      </c>
      <c r="G37" s="95"/>
      <c r="H37" s="95"/>
      <c r="I37" s="95" t="s">
        <v>366</v>
      </c>
    </row>
    <row r="38" spans="1:9" ht="12.75" customHeight="1" x14ac:dyDescent="0.2">
      <c r="A38" s="24"/>
      <c r="B38" s="96"/>
      <c r="C38" s="103" t="s">
        <v>42</v>
      </c>
      <c r="D38" s="104"/>
      <c r="E38" s="97" t="s">
        <v>434</v>
      </c>
      <c r="F38" s="97" t="s">
        <v>435</v>
      </c>
      <c r="G38" s="98" t="s">
        <v>367</v>
      </c>
      <c r="H38" s="98"/>
      <c r="I38" s="98" t="s">
        <v>436</v>
      </c>
    </row>
    <row r="39" spans="1:9" ht="12.75" customHeight="1" x14ac:dyDescent="0.2">
      <c r="A39" s="24"/>
      <c r="B39" s="100" t="s">
        <v>43</v>
      </c>
      <c r="C39" s="101"/>
      <c r="D39" s="101"/>
      <c r="E39" s="101"/>
      <c r="F39" s="101"/>
      <c r="G39" s="101"/>
      <c r="H39" s="101"/>
      <c r="I39" s="102"/>
    </row>
    <row r="40" spans="1:9" x14ac:dyDescent="0.2">
      <c r="A40" s="24"/>
      <c r="B40" s="93" t="s">
        <v>174</v>
      </c>
      <c r="C40" s="94" t="s">
        <v>175</v>
      </c>
      <c r="D40" s="94" t="s">
        <v>45</v>
      </c>
      <c r="E40" s="95" t="s">
        <v>176</v>
      </c>
      <c r="F40" s="95" t="s">
        <v>177</v>
      </c>
      <c r="G40" s="95"/>
      <c r="H40" s="95"/>
      <c r="I40" s="95" t="s">
        <v>178</v>
      </c>
    </row>
    <row r="41" spans="1:9" ht="12.75" customHeight="1" x14ac:dyDescent="0.2">
      <c r="A41" s="24"/>
      <c r="B41" s="96"/>
      <c r="C41" s="103" t="s">
        <v>46</v>
      </c>
      <c r="D41" s="104"/>
      <c r="E41" s="97" t="s">
        <v>176</v>
      </c>
      <c r="F41" s="97" t="s">
        <v>177</v>
      </c>
      <c r="G41" s="98"/>
      <c r="H41" s="98"/>
      <c r="I41" s="98" t="s">
        <v>178</v>
      </c>
    </row>
    <row r="42" spans="1:9" ht="12.75" customHeight="1" x14ac:dyDescent="0.2">
      <c r="A42" s="24"/>
      <c r="B42" s="100" t="s">
        <v>291</v>
      </c>
      <c r="C42" s="101"/>
      <c r="D42" s="101"/>
      <c r="E42" s="101"/>
      <c r="F42" s="101"/>
      <c r="G42" s="101"/>
      <c r="H42" s="101"/>
      <c r="I42" s="102"/>
    </row>
    <row r="43" spans="1:9" ht="12.75" customHeight="1" x14ac:dyDescent="0.2">
      <c r="A43" s="24"/>
      <c r="B43" s="93" t="s">
        <v>182</v>
      </c>
      <c r="C43" s="94" t="s">
        <v>368</v>
      </c>
      <c r="D43" s="94" t="s">
        <v>293</v>
      </c>
      <c r="E43" s="95"/>
      <c r="F43" s="95" t="s">
        <v>369</v>
      </c>
      <c r="G43" s="95"/>
      <c r="H43" s="95"/>
      <c r="I43" s="95" t="s">
        <v>369</v>
      </c>
    </row>
    <row r="44" spans="1:9" ht="12.75" customHeight="1" x14ac:dyDescent="0.2">
      <c r="A44" s="24"/>
      <c r="B44" s="96"/>
      <c r="C44" s="103" t="s">
        <v>295</v>
      </c>
      <c r="D44" s="104"/>
      <c r="E44" s="97"/>
      <c r="F44" s="97" t="s">
        <v>369</v>
      </c>
      <c r="G44" s="98"/>
      <c r="H44" s="98"/>
      <c r="I44" s="98" t="s">
        <v>369</v>
      </c>
    </row>
    <row r="45" spans="1:9" ht="12.75" customHeight="1" x14ac:dyDescent="0.2">
      <c r="A45" s="24"/>
      <c r="B45" s="100" t="s">
        <v>47</v>
      </c>
      <c r="C45" s="101"/>
      <c r="D45" s="101"/>
      <c r="E45" s="101"/>
      <c r="F45" s="101"/>
      <c r="G45" s="101"/>
      <c r="H45" s="101"/>
      <c r="I45" s="102"/>
    </row>
    <row r="46" spans="1:9" ht="12.75" customHeight="1" x14ac:dyDescent="0.2">
      <c r="A46" s="24"/>
      <c r="B46" s="96"/>
      <c r="C46" s="103" t="s">
        <v>48</v>
      </c>
      <c r="D46" s="104"/>
      <c r="E46" s="97" t="s">
        <v>437</v>
      </c>
      <c r="F46" s="97" t="s">
        <v>438</v>
      </c>
      <c r="G46" s="98" t="s">
        <v>367</v>
      </c>
      <c r="H46" s="98"/>
      <c r="I46" s="98" t="s">
        <v>439</v>
      </c>
    </row>
    <row r="47" spans="1:9" ht="12.75" customHeight="1" x14ac:dyDescent="0.2">
      <c r="A47" s="24"/>
      <c r="B47" s="100" t="s">
        <v>49</v>
      </c>
      <c r="C47" s="101"/>
      <c r="D47" s="101"/>
      <c r="E47" s="101"/>
      <c r="F47" s="101"/>
      <c r="G47" s="101"/>
      <c r="H47" s="101"/>
      <c r="I47" s="102"/>
    </row>
    <row r="48" spans="1:9" ht="33.75" x14ac:dyDescent="0.2">
      <c r="A48" s="24"/>
      <c r="B48" s="93" t="s">
        <v>193</v>
      </c>
      <c r="C48" s="94" t="s">
        <v>183</v>
      </c>
      <c r="D48" s="94" t="s">
        <v>184</v>
      </c>
      <c r="E48" s="95" t="s">
        <v>440</v>
      </c>
      <c r="F48" s="95" t="s">
        <v>401</v>
      </c>
      <c r="G48" s="95"/>
      <c r="H48" s="95"/>
      <c r="I48" s="95" t="s">
        <v>441</v>
      </c>
    </row>
    <row r="49" spans="1:9" ht="12.75" customHeight="1" x14ac:dyDescent="0.2">
      <c r="A49" s="24"/>
      <c r="B49" s="96"/>
      <c r="C49" s="103" t="s">
        <v>54</v>
      </c>
      <c r="D49" s="104"/>
      <c r="E49" s="97" t="s">
        <v>442</v>
      </c>
      <c r="F49" s="97" t="s">
        <v>403</v>
      </c>
      <c r="G49" s="98"/>
      <c r="H49" s="98"/>
      <c r="I49" s="98" t="s">
        <v>441</v>
      </c>
    </row>
    <row r="50" spans="1:9" ht="12.75" customHeight="1" x14ac:dyDescent="0.2">
      <c r="A50" s="24"/>
      <c r="B50" s="96"/>
      <c r="C50" s="103" t="s">
        <v>55</v>
      </c>
      <c r="D50" s="104"/>
      <c r="E50" s="97" t="s">
        <v>443</v>
      </c>
      <c r="F50" s="97" t="s">
        <v>444</v>
      </c>
      <c r="G50" s="98" t="s">
        <v>367</v>
      </c>
      <c r="H50" s="98"/>
      <c r="I50" s="98" t="s">
        <v>445</v>
      </c>
    </row>
    <row r="51" spans="1:9" ht="12.75" customHeight="1" x14ac:dyDescent="0.2">
      <c r="A51" s="24"/>
      <c r="B51" s="100" t="s">
        <v>56</v>
      </c>
      <c r="C51" s="101"/>
      <c r="D51" s="101"/>
      <c r="E51" s="101"/>
      <c r="F51" s="101"/>
      <c r="G51" s="101"/>
      <c r="H51" s="101"/>
      <c r="I51" s="102"/>
    </row>
    <row r="52" spans="1:9" ht="56.25" x14ac:dyDescent="0.2">
      <c r="A52" s="24"/>
      <c r="B52" s="93" t="s">
        <v>197</v>
      </c>
      <c r="C52" s="94" t="s">
        <v>57</v>
      </c>
      <c r="D52" s="94" t="s">
        <v>58</v>
      </c>
      <c r="E52" s="95" t="s">
        <v>446</v>
      </c>
      <c r="F52" s="95" t="s">
        <v>406</v>
      </c>
      <c r="G52" s="95"/>
      <c r="H52" s="95"/>
      <c r="I52" s="95" t="s">
        <v>447</v>
      </c>
    </row>
    <row r="53" spans="1:9" ht="22.5" x14ac:dyDescent="0.2">
      <c r="A53" s="24"/>
      <c r="B53" s="93" t="s">
        <v>200</v>
      </c>
      <c r="C53" s="94" t="s">
        <v>198</v>
      </c>
      <c r="D53" s="94" t="s">
        <v>62</v>
      </c>
      <c r="E53" s="95"/>
      <c r="F53" s="95"/>
      <c r="G53" s="95"/>
      <c r="H53" s="95" t="s">
        <v>199</v>
      </c>
      <c r="I53" s="95" t="s">
        <v>199</v>
      </c>
    </row>
    <row r="54" spans="1:9" ht="22.5" x14ac:dyDescent="0.2">
      <c r="A54" s="24"/>
      <c r="B54" s="93" t="s">
        <v>203</v>
      </c>
      <c r="C54" s="94" t="s">
        <v>201</v>
      </c>
      <c r="D54" s="94" t="s">
        <v>64</v>
      </c>
      <c r="E54" s="95"/>
      <c r="F54" s="95"/>
      <c r="G54" s="95"/>
      <c r="H54" s="95" t="s">
        <v>202</v>
      </c>
      <c r="I54" s="95" t="s">
        <v>202</v>
      </c>
    </row>
    <row r="55" spans="1:9" ht="22.5" x14ac:dyDescent="0.2">
      <c r="A55" s="24"/>
      <c r="B55" s="93" t="s">
        <v>212</v>
      </c>
      <c r="C55" s="94" t="s">
        <v>65</v>
      </c>
      <c r="D55" s="94" t="s">
        <v>66</v>
      </c>
      <c r="E55" s="95"/>
      <c r="F55" s="95"/>
      <c r="G55" s="95"/>
      <c r="H55" s="95" t="s">
        <v>204</v>
      </c>
      <c r="I55" s="95" t="s">
        <v>204</v>
      </c>
    </row>
    <row r="56" spans="1:9" ht="12.75" customHeight="1" x14ac:dyDescent="0.2">
      <c r="A56" s="24"/>
      <c r="B56" s="96"/>
      <c r="C56" s="103" t="s">
        <v>67</v>
      </c>
      <c r="D56" s="104"/>
      <c r="E56" s="97" t="s">
        <v>448</v>
      </c>
      <c r="F56" s="97" t="s">
        <v>408</v>
      </c>
      <c r="G56" s="98"/>
      <c r="H56" s="98" t="s">
        <v>207</v>
      </c>
      <c r="I56" s="98" t="s">
        <v>449</v>
      </c>
    </row>
    <row r="57" spans="1:9" ht="12.75" customHeight="1" x14ac:dyDescent="0.2">
      <c r="A57" s="24"/>
      <c r="B57" s="96"/>
      <c r="C57" s="103" t="s">
        <v>68</v>
      </c>
      <c r="D57" s="104"/>
      <c r="E57" s="97" t="s">
        <v>450</v>
      </c>
      <c r="F57" s="97" t="s">
        <v>451</v>
      </c>
      <c r="G57" s="98" t="s">
        <v>367</v>
      </c>
      <c r="H57" s="98" t="s">
        <v>207</v>
      </c>
      <c r="I57" s="98" t="s">
        <v>452</v>
      </c>
    </row>
    <row r="58" spans="1:9" ht="64.5" customHeight="1" x14ac:dyDescent="0.2">
      <c r="A58" s="24"/>
      <c r="B58" s="100" t="s">
        <v>74</v>
      </c>
      <c r="C58" s="101"/>
      <c r="D58" s="101"/>
      <c r="E58" s="101"/>
      <c r="F58" s="101"/>
      <c r="G58" s="101"/>
      <c r="H58" s="101"/>
      <c r="I58" s="102"/>
    </row>
    <row r="59" spans="1:9" ht="67.5" x14ac:dyDescent="0.2">
      <c r="A59" s="24"/>
      <c r="B59" s="93" t="s">
        <v>215</v>
      </c>
      <c r="C59" s="94" t="s">
        <v>213</v>
      </c>
      <c r="D59" s="94" t="s">
        <v>76</v>
      </c>
      <c r="E59" s="95"/>
      <c r="F59" s="95"/>
      <c r="G59" s="95"/>
      <c r="H59" s="129" t="s">
        <v>214</v>
      </c>
      <c r="I59" s="129" t="s">
        <v>214</v>
      </c>
    </row>
    <row r="60" spans="1:9" ht="45" x14ac:dyDescent="0.2">
      <c r="A60" s="24"/>
      <c r="B60" s="93" t="s">
        <v>222</v>
      </c>
      <c r="C60" s="94" t="s">
        <v>216</v>
      </c>
      <c r="D60" s="94" t="s">
        <v>78</v>
      </c>
      <c r="E60" s="95"/>
      <c r="F60" s="95"/>
      <c r="G60" s="95"/>
      <c r="H60" s="129" t="s">
        <v>217</v>
      </c>
      <c r="I60" s="129" t="s">
        <v>217</v>
      </c>
    </row>
    <row r="61" spans="1:9" x14ac:dyDescent="0.2">
      <c r="A61" s="24"/>
      <c r="B61" s="96"/>
      <c r="C61" s="103" t="s">
        <v>453</v>
      </c>
      <c r="D61" s="104"/>
      <c r="E61" s="97"/>
      <c r="F61" s="97"/>
      <c r="G61" s="98"/>
      <c r="H61" s="130" t="s">
        <v>219</v>
      </c>
      <c r="I61" s="132" t="s">
        <v>219</v>
      </c>
    </row>
    <row r="62" spans="1:9" ht="12.75" customHeight="1" x14ac:dyDescent="0.2">
      <c r="A62" s="24"/>
      <c r="B62" s="96"/>
      <c r="C62" s="103" t="s">
        <v>81</v>
      </c>
      <c r="D62" s="104"/>
      <c r="E62" s="97" t="s">
        <v>450</v>
      </c>
      <c r="F62" s="97" t="s">
        <v>451</v>
      </c>
      <c r="G62" s="98" t="s">
        <v>367</v>
      </c>
      <c r="H62" s="98" t="s">
        <v>220</v>
      </c>
      <c r="I62" s="98" t="s">
        <v>454</v>
      </c>
    </row>
    <row r="63" spans="1:9" ht="12.75" customHeight="1" x14ac:dyDescent="0.2">
      <c r="A63" s="24"/>
      <c r="B63" s="100" t="s">
        <v>82</v>
      </c>
      <c r="C63" s="101"/>
      <c r="D63" s="101"/>
      <c r="E63" s="101"/>
      <c r="F63" s="101"/>
      <c r="G63" s="101"/>
      <c r="H63" s="101"/>
      <c r="I63" s="102"/>
    </row>
    <row r="64" spans="1:9" ht="33.75" x14ac:dyDescent="0.2">
      <c r="A64" s="24"/>
      <c r="B64" s="93" t="s">
        <v>237</v>
      </c>
      <c r="C64" s="94" t="s">
        <v>83</v>
      </c>
      <c r="D64" s="94" t="s">
        <v>84</v>
      </c>
      <c r="E64" s="95" t="s">
        <v>455</v>
      </c>
      <c r="F64" s="95" t="s">
        <v>413</v>
      </c>
      <c r="G64" s="95" t="s">
        <v>370</v>
      </c>
      <c r="H64" s="95" t="s">
        <v>226</v>
      </c>
      <c r="I64" s="95" t="s">
        <v>456</v>
      </c>
    </row>
    <row r="65" spans="1:11" ht="12.75" customHeight="1" x14ac:dyDescent="0.2">
      <c r="A65" s="24"/>
      <c r="B65" s="96"/>
      <c r="C65" s="103" t="s">
        <v>89</v>
      </c>
      <c r="D65" s="104"/>
      <c r="E65" s="97" t="s">
        <v>457</v>
      </c>
      <c r="F65" s="97" t="s">
        <v>415</v>
      </c>
      <c r="G65" s="98" t="s">
        <v>371</v>
      </c>
      <c r="H65" s="98" t="s">
        <v>231</v>
      </c>
      <c r="I65" s="98" t="s">
        <v>456</v>
      </c>
    </row>
    <row r="66" spans="1:11" ht="12.75" customHeight="1" x14ac:dyDescent="0.2">
      <c r="A66" s="24"/>
      <c r="B66" s="96"/>
      <c r="C66" s="103" t="s">
        <v>90</v>
      </c>
      <c r="D66" s="104"/>
      <c r="E66" s="97" t="s">
        <v>458</v>
      </c>
      <c r="F66" s="97" t="s">
        <v>459</v>
      </c>
      <c r="G66" s="98" t="s">
        <v>372</v>
      </c>
      <c r="H66" s="98" t="s">
        <v>235</v>
      </c>
      <c r="I66" s="98" t="s">
        <v>460</v>
      </c>
    </row>
    <row r="67" spans="1:11" ht="12.75" customHeight="1" x14ac:dyDescent="0.2">
      <c r="A67" s="24"/>
      <c r="B67" s="100" t="s">
        <v>91</v>
      </c>
      <c r="C67" s="101"/>
      <c r="D67" s="101"/>
      <c r="E67" s="101"/>
      <c r="F67" s="101"/>
      <c r="G67" s="101"/>
      <c r="H67" s="101"/>
      <c r="I67" s="102"/>
    </row>
    <row r="68" spans="1:11" ht="33.75" x14ac:dyDescent="0.2">
      <c r="A68" s="24"/>
      <c r="B68" s="93" t="s">
        <v>329</v>
      </c>
      <c r="C68" s="94" t="s">
        <v>92</v>
      </c>
      <c r="D68" s="94" t="s">
        <v>93</v>
      </c>
      <c r="E68" s="95" t="s">
        <v>461</v>
      </c>
      <c r="F68" s="95" t="s">
        <v>418</v>
      </c>
      <c r="G68" s="95" t="s">
        <v>373</v>
      </c>
      <c r="H68" s="95" t="s">
        <v>241</v>
      </c>
      <c r="I68" s="95" t="s">
        <v>462</v>
      </c>
    </row>
    <row r="69" spans="1:11" ht="12.75" customHeight="1" x14ac:dyDescent="0.2">
      <c r="A69" s="24"/>
      <c r="B69" s="96"/>
      <c r="C69" s="103" t="s">
        <v>98</v>
      </c>
      <c r="D69" s="104"/>
      <c r="E69" s="97" t="s">
        <v>463</v>
      </c>
      <c r="F69" s="97" t="s">
        <v>420</v>
      </c>
      <c r="G69" s="98" t="s">
        <v>374</v>
      </c>
      <c r="H69" s="98" t="s">
        <v>246</v>
      </c>
      <c r="I69" s="98" t="s">
        <v>462</v>
      </c>
      <c r="J69" s="131">
        <f>I60*0.2</f>
        <v>11.57</v>
      </c>
    </row>
    <row r="70" spans="1:11" ht="12.75" customHeight="1" x14ac:dyDescent="0.2">
      <c r="A70" s="24"/>
      <c r="B70" s="96"/>
      <c r="C70" s="103" t="s">
        <v>99</v>
      </c>
      <c r="D70" s="104"/>
      <c r="E70" s="97" t="s">
        <v>464</v>
      </c>
      <c r="F70" s="97" t="s">
        <v>465</v>
      </c>
      <c r="G70" s="98" t="s">
        <v>375</v>
      </c>
      <c r="H70" s="98" t="s">
        <v>250</v>
      </c>
      <c r="I70" s="133" t="s">
        <v>466</v>
      </c>
      <c r="J70" s="134" t="s">
        <v>467</v>
      </c>
      <c r="K70" s="82"/>
    </row>
    <row r="71" spans="1:11" x14ac:dyDescent="0.2">
      <c r="A71" s="24"/>
      <c r="B71" s="23"/>
      <c r="C71" s="20"/>
      <c r="D71" s="20"/>
      <c r="E71" s="21"/>
      <c r="F71" s="21"/>
      <c r="G71" s="21"/>
      <c r="H71" s="21"/>
      <c r="I71" s="21"/>
      <c r="J71" s="135">
        <f>131939.99-859.4-11.57</f>
        <v>131069.01999999999</v>
      </c>
      <c r="K71" s="136" t="s">
        <v>468</v>
      </c>
    </row>
    <row r="72" spans="1:11" x14ac:dyDescent="0.2">
      <c r="A72" s="24"/>
      <c r="B72" s="23"/>
      <c r="C72" s="20"/>
      <c r="D72" s="20"/>
      <c r="E72" s="21"/>
      <c r="F72" s="21"/>
      <c r="G72" s="21"/>
      <c r="H72" s="21"/>
      <c r="I72" s="21"/>
    </row>
    <row r="73" spans="1:11" x14ac:dyDescent="0.2">
      <c r="A73" s="24"/>
      <c r="B73" s="23"/>
      <c r="C73" s="20"/>
      <c r="D73" s="20"/>
      <c r="E73" s="21"/>
      <c r="F73" s="21"/>
      <c r="G73" s="21"/>
      <c r="H73" s="21"/>
      <c r="I73" s="21"/>
    </row>
    <row r="74" spans="1:11" x14ac:dyDescent="0.2">
      <c r="A74" s="24"/>
      <c r="B74" s="29"/>
      <c r="C74" s="29"/>
      <c r="D74" s="29"/>
      <c r="E74" s="29"/>
      <c r="F74" s="29"/>
      <c r="G74" s="29"/>
      <c r="H74" s="29"/>
      <c r="I74" s="29"/>
    </row>
    <row r="75" spans="1:11" x14ac:dyDescent="0.2">
      <c r="B75" s="31" t="s">
        <v>101</v>
      </c>
      <c r="C75" s="32"/>
      <c r="D75" s="33"/>
      <c r="E75" s="33"/>
      <c r="F75" s="34"/>
      <c r="G75" s="35"/>
      <c r="H75" s="36"/>
      <c r="I75" s="43" t="s">
        <v>102</v>
      </c>
    </row>
    <row r="76" spans="1:11" x14ac:dyDescent="0.2">
      <c r="B76" s="32"/>
      <c r="C76" s="32"/>
      <c r="D76" s="38"/>
      <c r="E76" s="38"/>
      <c r="F76" s="39"/>
      <c r="G76" s="39"/>
      <c r="H76" s="39"/>
      <c r="I76" s="44"/>
    </row>
    <row r="77" spans="1:11" x14ac:dyDescent="0.2">
      <c r="B77" s="31" t="s">
        <v>103</v>
      </c>
      <c r="C77" s="32"/>
      <c r="D77" s="40"/>
      <c r="E77" s="32"/>
      <c r="F77" s="41"/>
      <c r="G77" s="41"/>
      <c r="H77" s="32"/>
      <c r="I77" s="43" t="s">
        <v>104</v>
      </c>
    </row>
    <row r="78" spans="1:11" x14ac:dyDescent="0.2">
      <c r="B78" s="32"/>
      <c r="C78" s="32"/>
      <c r="D78" s="38"/>
      <c r="E78" s="39"/>
      <c r="F78" s="39"/>
      <c r="G78" s="39"/>
      <c r="H78" s="39"/>
      <c r="I78" s="43"/>
    </row>
    <row r="79" spans="1:11" x14ac:dyDescent="0.2">
      <c r="B79" s="31" t="s">
        <v>105</v>
      </c>
      <c r="C79" s="32"/>
      <c r="D79" s="40"/>
      <c r="E79" s="40"/>
      <c r="F79" s="40"/>
      <c r="G79" s="40"/>
      <c r="H79" s="33"/>
      <c r="I79" s="43"/>
    </row>
    <row r="80" spans="1:11" x14ac:dyDescent="0.2">
      <c r="B80" s="31" t="s">
        <v>106</v>
      </c>
      <c r="C80" s="32"/>
      <c r="D80" s="40"/>
      <c r="E80" s="31"/>
      <c r="F80" s="40"/>
      <c r="G80" s="40"/>
      <c r="H80" s="32"/>
      <c r="I80" s="43" t="s">
        <v>376</v>
      </c>
    </row>
    <row r="81" spans="2:9" x14ac:dyDescent="0.2">
      <c r="B81" s="32"/>
      <c r="C81" s="32"/>
      <c r="D81" s="84"/>
      <c r="E81" s="39"/>
      <c r="F81" s="39"/>
      <c r="G81" s="39"/>
      <c r="H81" s="39"/>
      <c r="I81" s="43"/>
    </row>
    <row r="82" spans="2:9" x14ac:dyDescent="0.2">
      <c r="B82" s="31" t="s">
        <v>108</v>
      </c>
      <c r="C82" s="32"/>
      <c r="D82" s="35"/>
      <c r="E82" s="35"/>
      <c r="F82" s="34"/>
      <c r="G82" s="35"/>
      <c r="H82" s="36"/>
      <c r="I82" s="43" t="s">
        <v>109</v>
      </c>
    </row>
    <row r="83" spans="2:9" x14ac:dyDescent="0.2">
      <c r="B83" s="32"/>
      <c r="C83" s="32"/>
      <c r="D83" s="99"/>
      <c r="E83" s="99"/>
      <c r="F83" s="99"/>
      <c r="G83" s="99"/>
      <c r="H83" s="39"/>
      <c r="I83" s="37"/>
    </row>
    <row r="84" spans="2:9" x14ac:dyDescent="0.2">
      <c r="B84" s="29"/>
      <c r="C84" s="29"/>
      <c r="D84" s="29"/>
      <c r="E84" s="29"/>
      <c r="F84" s="29"/>
      <c r="G84" s="29"/>
      <c r="H84" s="29"/>
      <c r="I84" s="30"/>
    </row>
  </sheetData>
  <mergeCells count="42">
    <mergeCell ref="D14:H14"/>
    <mergeCell ref="D3:H3"/>
    <mergeCell ref="D4:H4"/>
    <mergeCell ref="D8:H8"/>
    <mergeCell ref="D9:H9"/>
    <mergeCell ref="B13:I13"/>
    <mergeCell ref="C16:I16"/>
    <mergeCell ref="B19:B22"/>
    <mergeCell ref="C19:C22"/>
    <mergeCell ref="D19:D22"/>
    <mergeCell ref="E19:I19"/>
    <mergeCell ref="E20:E22"/>
    <mergeCell ref="F20:F22"/>
    <mergeCell ref="G20:G22"/>
    <mergeCell ref="H20:H22"/>
    <mergeCell ref="I20:I22"/>
    <mergeCell ref="C49:D49"/>
    <mergeCell ref="B24:I24"/>
    <mergeCell ref="C26:D26"/>
    <mergeCell ref="B27:I27"/>
    <mergeCell ref="C38:D38"/>
    <mergeCell ref="B39:I39"/>
    <mergeCell ref="C41:D41"/>
    <mergeCell ref="B42:I42"/>
    <mergeCell ref="C44:D44"/>
    <mergeCell ref="B45:I45"/>
    <mergeCell ref="C46:D46"/>
    <mergeCell ref="B47:I47"/>
    <mergeCell ref="C61:D61"/>
    <mergeCell ref="C50:D50"/>
    <mergeCell ref="B51:I51"/>
    <mergeCell ref="C56:D56"/>
    <mergeCell ref="C57:D57"/>
    <mergeCell ref="B58:I58"/>
    <mergeCell ref="D83:G83"/>
    <mergeCell ref="B67:I67"/>
    <mergeCell ref="C69:D69"/>
    <mergeCell ref="C70:D70"/>
    <mergeCell ref="C62:D62"/>
    <mergeCell ref="B63:I63"/>
    <mergeCell ref="C65:D65"/>
    <mergeCell ref="C66:D66"/>
  </mergeCells>
  <pageMargins left="0.33" right="0.23622047244094491" top="0.35433070866141736" bottom="0.35433070866141736" header="0.19685039370078741" footer="0.19685039370078741"/>
  <pageSetup paperSize="9" scale="91" fitToHeight="0" orientation="portrait" r:id="rId1"/>
  <headerFooter alignWithMargins="0">
    <oddFooter>&amp;RСтраница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4"/>
  <sheetViews>
    <sheetView showGridLines="0" view="pageBreakPreview" topLeftCell="B61" zoomScaleNormal="100" zoomScaleSheetLayoutView="100" workbookViewId="0">
      <selection activeCell="D99" sqref="D99"/>
    </sheetView>
  </sheetViews>
  <sheetFormatPr defaultRowHeight="12.75" x14ac:dyDescent="0.2"/>
  <cols>
    <col min="1" max="1" width="4.5703125" hidden="1" customWidth="1"/>
    <col min="2" max="2" width="4.42578125" customWidth="1"/>
    <col min="3" max="3" width="16.28515625" customWidth="1"/>
    <col min="4" max="4" width="31" customWidth="1"/>
    <col min="5" max="5" width="13.140625" customWidth="1"/>
    <col min="6" max="6" width="11.140625" customWidth="1"/>
    <col min="7" max="7" width="9.5703125" customWidth="1"/>
    <col min="8" max="8" width="12.28515625" customWidth="1"/>
    <col min="9" max="9" width="10" customWidth="1"/>
    <col min="10" max="10" width="15.140625" customWidth="1"/>
  </cols>
  <sheetData>
    <row r="1" spans="2:9" x14ac:dyDescent="0.2">
      <c r="I1" s="5" t="s">
        <v>7</v>
      </c>
    </row>
    <row r="2" spans="2:9" x14ac:dyDescent="0.2">
      <c r="B2" s="1"/>
      <c r="C2" s="2"/>
      <c r="D2" s="3"/>
      <c r="E2" s="4"/>
      <c r="F2" s="4"/>
      <c r="G2" s="4"/>
      <c r="H2" s="4"/>
      <c r="I2" s="5" t="s">
        <v>6</v>
      </c>
    </row>
    <row r="3" spans="2:9" x14ac:dyDescent="0.2">
      <c r="B3" s="6"/>
      <c r="C3" s="7" t="s">
        <v>0</v>
      </c>
      <c r="D3" s="115" t="s">
        <v>100</v>
      </c>
      <c r="E3" s="115"/>
      <c r="F3" s="115"/>
      <c r="G3" s="115"/>
      <c r="H3" s="115"/>
      <c r="I3" s="8"/>
    </row>
    <row r="4" spans="2:9" x14ac:dyDescent="0.2">
      <c r="B4" s="6"/>
      <c r="C4" s="9"/>
      <c r="D4" s="114" t="s">
        <v>1</v>
      </c>
      <c r="E4" s="114"/>
      <c r="F4" s="114"/>
      <c r="G4" s="114"/>
      <c r="H4" s="114"/>
      <c r="I4" s="8"/>
    </row>
    <row r="5" spans="2:9" x14ac:dyDescent="0.2">
      <c r="B5" s="6"/>
      <c r="C5" s="9" t="s">
        <v>8</v>
      </c>
      <c r="D5" s="10"/>
      <c r="E5" s="8"/>
      <c r="F5" s="11"/>
      <c r="G5" s="8"/>
      <c r="H5" s="8"/>
      <c r="I5" s="8"/>
    </row>
    <row r="6" spans="2:9" x14ac:dyDescent="0.2">
      <c r="B6" s="6"/>
      <c r="C6" s="9"/>
      <c r="D6" s="12"/>
      <c r="E6" s="8"/>
      <c r="F6" s="11"/>
      <c r="G6" s="8"/>
      <c r="H6" s="8"/>
      <c r="I6" s="8"/>
    </row>
    <row r="7" spans="2:9" x14ac:dyDescent="0.2">
      <c r="B7" s="6"/>
      <c r="C7" s="91" t="s">
        <v>423</v>
      </c>
      <c r="D7" s="14"/>
      <c r="E7" s="15"/>
      <c r="F7" s="16"/>
      <c r="G7" s="15"/>
      <c r="H7" s="15"/>
      <c r="I7" s="8"/>
    </row>
    <row r="8" spans="2:9" x14ac:dyDescent="0.2">
      <c r="B8" s="6"/>
      <c r="C8" s="9"/>
      <c r="D8" s="115"/>
      <c r="E8" s="115"/>
      <c r="F8" s="115"/>
      <c r="G8" s="115"/>
      <c r="H8" s="115"/>
      <c r="I8" s="8"/>
    </row>
    <row r="9" spans="2:9" x14ac:dyDescent="0.2">
      <c r="B9" s="6"/>
      <c r="C9" s="9"/>
      <c r="D9" s="114" t="s">
        <v>2</v>
      </c>
      <c r="E9" s="114"/>
      <c r="F9" s="114"/>
      <c r="G9" s="114"/>
      <c r="H9" s="114"/>
      <c r="I9" s="8"/>
    </row>
    <row r="10" spans="2:9" x14ac:dyDescent="0.2">
      <c r="B10" s="6"/>
      <c r="C10" s="9"/>
      <c r="D10" s="12"/>
      <c r="E10" s="8"/>
      <c r="F10" s="11"/>
      <c r="G10" s="8"/>
      <c r="H10" s="8"/>
      <c r="I10" s="8"/>
    </row>
    <row r="11" spans="2:9" x14ac:dyDescent="0.2">
      <c r="B11" s="6"/>
      <c r="C11" s="9"/>
      <c r="D11" s="12"/>
      <c r="E11" s="17"/>
      <c r="F11" s="17"/>
      <c r="G11" s="17"/>
      <c r="H11" s="17"/>
      <c r="I11" s="8"/>
    </row>
    <row r="12" spans="2:9" x14ac:dyDescent="0.2">
      <c r="B12" s="6"/>
      <c r="C12" s="9"/>
      <c r="D12" s="12"/>
      <c r="E12" s="18" t="s">
        <v>16</v>
      </c>
      <c r="F12" s="17"/>
      <c r="G12" s="17"/>
      <c r="H12" s="8"/>
      <c r="I12" s="8"/>
    </row>
    <row r="13" spans="2:9" ht="25.5" customHeight="1" x14ac:dyDescent="0.2">
      <c r="B13" s="116" t="s">
        <v>17</v>
      </c>
      <c r="C13" s="116"/>
      <c r="D13" s="116"/>
      <c r="E13" s="116"/>
      <c r="F13" s="116"/>
      <c r="G13" s="116"/>
      <c r="H13" s="116"/>
      <c r="I13" s="116"/>
    </row>
    <row r="14" spans="2:9" x14ac:dyDescent="0.2">
      <c r="B14" s="6"/>
      <c r="C14" s="9"/>
      <c r="D14" s="114" t="s">
        <v>3</v>
      </c>
      <c r="E14" s="114"/>
      <c r="F14" s="114"/>
      <c r="G14" s="114"/>
      <c r="H14" s="114"/>
      <c r="I14" s="8"/>
    </row>
    <row r="15" spans="2:9" x14ac:dyDescent="0.2">
      <c r="B15" s="6"/>
      <c r="C15" s="9"/>
      <c r="D15" s="12"/>
      <c r="E15" s="17"/>
      <c r="F15" s="17"/>
      <c r="G15" s="17"/>
      <c r="H15" s="17"/>
      <c r="I15" s="8"/>
    </row>
    <row r="16" spans="2:9" x14ac:dyDescent="0.2">
      <c r="B16" s="6"/>
      <c r="C16" s="105" t="s">
        <v>110</v>
      </c>
      <c r="D16" s="105"/>
      <c r="E16" s="105"/>
      <c r="F16" s="105"/>
      <c r="G16" s="105"/>
      <c r="H16" s="105"/>
      <c r="I16" s="105"/>
    </row>
    <row r="17" spans="1:9" x14ac:dyDescent="0.2">
      <c r="B17" s="6"/>
      <c r="C17" s="9"/>
      <c r="D17" s="12"/>
      <c r="E17" s="19"/>
      <c r="F17" s="8"/>
      <c r="G17" s="8"/>
      <c r="H17" s="8"/>
      <c r="I17" s="8"/>
    </row>
    <row r="18" spans="1:9" x14ac:dyDescent="0.2">
      <c r="B18" s="6"/>
      <c r="C18" s="9"/>
      <c r="D18" s="12"/>
      <c r="E18" s="8"/>
      <c r="F18" s="8"/>
      <c r="G18" s="8"/>
      <c r="H18" s="8"/>
      <c r="I18" s="8"/>
    </row>
    <row r="19" spans="1:9" x14ac:dyDescent="0.2">
      <c r="B19" s="106" t="s">
        <v>4</v>
      </c>
      <c r="C19" s="107" t="s">
        <v>9</v>
      </c>
      <c r="D19" s="106" t="s">
        <v>10</v>
      </c>
      <c r="E19" s="108" t="s">
        <v>18</v>
      </c>
      <c r="F19" s="109"/>
      <c r="G19" s="109"/>
      <c r="H19" s="109"/>
      <c r="I19" s="110"/>
    </row>
    <row r="20" spans="1:9" x14ac:dyDescent="0.2">
      <c r="B20" s="106"/>
      <c r="C20" s="107"/>
      <c r="D20" s="106"/>
      <c r="E20" s="106" t="s">
        <v>11</v>
      </c>
      <c r="F20" s="106" t="s">
        <v>5</v>
      </c>
      <c r="G20" s="106" t="s">
        <v>12</v>
      </c>
      <c r="H20" s="106" t="s">
        <v>13</v>
      </c>
      <c r="I20" s="111" t="s">
        <v>14</v>
      </c>
    </row>
    <row r="21" spans="1:9" x14ac:dyDescent="0.2">
      <c r="B21" s="106"/>
      <c r="C21" s="107"/>
      <c r="D21" s="106"/>
      <c r="E21" s="106"/>
      <c r="F21" s="106"/>
      <c r="G21" s="106"/>
      <c r="H21" s="106"/>
      <c r="I21" s="112"/>
    </row>
    <row r="22" spans="1:9" ht="35.25" customHeight="1" x14ac:dyDescent="0.2">
      <c r="B22" s="106"/>
      <c r="C22" s="107"/>
      <c r="D22" s="106"/>
      <c r="E22" s="106"/>
      <c r="F22" s="106"/>
      <c r="G22" s="106"/>
      <c r="H22" s="106"/>
      <c r="I22" s="113"/>
    </row>
    <row r="23" spans="1:9" x14ac:dyDescent="0.2">
      <c r="B23" s="25">
        <v>1</v>
      </c>
      <c r="C23" s="25">
        <v>2</v>
      </c>
      <c r="D23" s="25">
        <v>3</v>
      </c>
      <c r="E23" s="25">
        <v>4</v>
      </c>
      <c r="F23" s="25">
        <v>5</v>
      </c>
      <c r="G23" s="25">
        <v>6</v>
      </c>
      <c r="H23" s="25">
        <v>7</v>
      </c>
      <c r="I23" s="25">
        <v>8</v>
      </c>
    </row>
    <row r="24" spans="1:9" ht="12.75" customHeight="1" x14ac:dyDescent="0.2">
      <c r="A24" s="24"/>
      <c r="B24" s="100" t="s">
        <v>19</v>
      </c>
      <c r="C24" s="101"/>
      <c r="D24" s="101"/>
      <c r="E24" s="101"/>
      <c r="F24" s="101"/>
      <c r="G24" s="101"/>
      <c r="H24" s="101"/>
      <c r="I24" s="102"/>
    </row>
    <row r="25" spans="1:9" x14ac:dyDescent="0.2">
      <c r="A25" s="24"/>
      <c r="B25" s="85" t="s">
        <v>111</v>
      </c>
      <c r="C25" s="86" t="s">
        <v>344</v>
      </c>
      <c r="D25" s="86" t="s">
        <v>113</v>
      </c>
      <c r="E25" s="87" t="s">
        <v>345</v>
      </c>
      <c r="F25" s="87" t="s">
        <v>346</v>
      </c>
      <c r="G25" s="87"/>
      <c r="H25" s="87"/>
      <c r="I25" s="87" t="s">
        <v>347</v>
      </c>
    </row>
    <row r="26" spans="1:9" ht="12.75" customHeight="1" x14ac:dyDescent="0.2">
      <c r="A26" s="24"/>
      <c r="B26" s="88"/>
      <c r="C26" s="103" t="s">
        <v>23</v>
      </c>
      <c r="D26" s="104"/>
      <c r="E26" s="89" t="s">
        <v>345</v>
      </c>
      <c r="F26" s="89" t="s">
        <v>346</v>
      </c>
      <c r="G26" s="90"/>
      <c r="H26" s="90"/>
      <c r="I26" s="90" t="s">
        <v>347</v>
      </c>
    </row>
    <row r="27" spans="1:9" ht="12.75" customHeight="1" x14ac:dyDescent="0.2">
      <c r="A27" s="24"/>
      <c r="B27" s="100" t="s">
        <v>24</v>
      </c>
      <c r="C27" s="101"/>
      <c r="D27" s="101"/>
      <c r="E27" s="101"/>
      <c r="F27" s="101"/>
      <c r="G27" s="101"/>
      <c r="H27" s="101"/>
      <c r="I27" s="102"/>
    </row>
    <row r="28" spans="1:9" x14ac:dyDescent="0.2">
      <c r="A28" s="24"/>
      <c r="B28" s="85" t="s">
        <v>117</v>
      </c>
      <c r="C28" s="86" t="s">
        <v>348</v>
      </c>
      <c r="D28" s="86" t="s">
        <v>26</v>
      </c>
      <c r="E28" s="87" t="s">
        <v>349</v>
      </c>
      <c r="F28" s="87" t="s">
        <v>395</v>
      </c>
      <c r="G28" s="87" t="s">
        <v>350</v>
      </c>
      <c r="H28" s="87"/>
      <c r="I28" s="87" t="s">
        <v>396</v>
      </c>
    </row>
    <row r="29" spans="1:9" ht="22.5" x14ac:dyDescent="0.2">
      <c r="A29" s="24"/>
      <c r="B29" s="85" t="s">
        <v>122</v>
      </c>
      <c r="C29" s="86" t="s">
        <v>351</v>
      </c>
      <c r="D29" s="86" t="s">
        <v>28</v>
      </c>
      <c r="E29" s="87" t="s">
        <v>377</v>
      </c>
      <c r="F29" s="87" t="s">
        <v>352</v>
      </c>
      <c r="G29" s="87" t="s">
        <v>353</v>
      </c>
      <c r="H29" s="87"/>
      <c r="I29" s="87" t="s">
        <v>378</v>
      </c>
    </row>
    <row r="30" spans="1:9" x14ac:dyDescent="0.2">
      <c r="A30" s="24"/>
      <c r="B30" s="85" t="s">
        <v>128</v>
      </c>
      <c r="C30" s="86" t="s">
        <v>129</v>
      </c>
      <c r="D30" s="86" t="s">
        <v>30</v>
      </c>
      <c r="E30" s="87" t="s">
        <v>130</v>
      </c>
      <c r="F30" s="87" t="s">
        <v>131</v>
      </c>
      <c r="G30" s="87" t="s">
        <v>132</v>
      </c>
      <c r="H30" s="87"/>
      <c r="I30" s="87" t="s">
        <v>133</v>
      </c>
    </row>
    <row r="31" spans="1:9" x14ac:dyDescent="0.2">
      <c r="A31" s="24"/>
      <c r="B31" s="85" t="s">
        <v>134</v>
      </c>
      <c r="C31" s="86" t="s">
        <v>354</v>
      </c>
      <c r="D31" s="86" t="s">
        <v>32</v>
      </c>
      <c r="E31" s="87" t="s">
        <v>136</v>
      </c>
      <c r="F31" s="87" t="s">
        <v>379</v>
      </c>
      <c r="G31" s="87" t="s">
        <v>267</v>
      </c>
      <c r="H31" s="87"/>
      <c r="I31" s="87" t="s">
        <v>380</v>
      </c>
    </row>
    <row r="32" spans="1:9" x14ac:dyDescent="0.2">
      <c r="A32" s="24"/>
      <c r="B32" s="85" t="s">
        <v>140</v>
      </c>
      <c r="C32" s="86" t="s">
        <v>269</v>
      </c>
      <c r="D32" s="86" t="s">
        <v>33</v>
      </c>
      <c r="E32" s="87" t="s">
        <v>142</v>
      </c>
      <c r="F32" s="87" t="s">
        <v>270</v>
      </c>
      <c r="G32" s="87" t="s">
        <v>271</v>
      </c>
      <c r="H32" s="87"/>
      <c r="I32" s="87" t="s">
        <v>272</v>
      </c>
    </row>
    <row r="33" spans="1:9" x14ac:dyDescent="0.2">
      <c r="A33" s="24"/>
      <c r="B33" s="85" t="s">
        <v>146</v>
      </c>
      <c r="C33" s="86" t="s">
        <v>355</v>
      </c>
      <c r="D33" s="86" t="s">
        <v>35</v>
      </c>
      <c r="E33" s="87"/>
      <c r="F33" s="87" t="s">
        <v>356</v>
      </c>
      <c r="G33" s="87" t="s">
        <v>275</v>
      </c>
      <c r="H33" s="87"/>
      <c r="I33" s="87" t="s">
        <v>357</v>
      </c>
    </row>
    <row r="34" spans="1:9" x14ac:dyDescent="0.2">
      <c r="A34" s="24"/>
      <c r="B34" s="85" t="s">
        <v>151</v>
      </c>
      <c r="C34" s="86" t="s">
        <v>358</v>
      </c>
      <c r="D34" s="86" t="s">
        <v>37</v>
      </c>
      <c r="E34" s="87"/>
      <c r="F34" s="87" t="s">
        <v>278</v>
      </c>
      <c r="G34" s="87" t="s">
        <v>359</v>
      </c>
      <c r="H34" s="87"/>
      <c r="I34" s="87" t="s">
        <v>360</v>
      </c>
    </row>
    <row r="35" spans="1:9" ht="22.5" x14ac:dyDescent="0.2">
      <c r="A35" s="24"/>
      <c r="B35" s="85" t="s">
        <v>156</v>
      </c>
      <c r="C35" s="86" t="s">
        <v>361</v>
      </c>
      <c r="D35" s="86" t="s">
        <v>39</v>
      </c>
      <c r="E35" s="87" t="s">
        <v>362</v>
      </c>
      <c r="F35" s="87" t="s">
        <v>363</v>
      </c>
      <c r="G35" s="87" t="s">
        <v>160</v>
      </c>
      <c r="H35" s="87"/>
      <c r="I35" s="87" t="s">
        <v>364</v>
      </c>
    </row>
    <row r="36" spans="1:9" ht="22.5" x14ac:dyDescent="0.2">
      <c r="A36" s="24"/>
      <c r="B36" s="85" t="s">
        <v>162</v>
      </c>
      <c r="C36" s="86" t="s">
        <v>285</v>
      </c>
      <c r="D36" s="86" t="s">
        <v>164</v>
      </c>
      <c r="E36" s="87"/>
      <c r="F36" s="87" t="s">
        <v>286</v>
      </c>
      <c r="G36" s="87"/>
      <c r="H36" s="87"/>
      <c r="I36" s="87" t="s">
        <v>286</v>
      </c>
    </row>
    <row r="37" spans="1:9" x14ac:dyDescent="0.2">
      <c r="A37" s="24"/>
      <c r="B37" s="85" t="s">
        <v>166</v>
      </c>
      <c r="C37" s="86" t="s">
        <v>365</v>
      </c>
      <c r="D37" s="86" t="s">
        <v>168</v>
      </c>
      <c r="E37" s="87"/>
      <c r="F37" s="87" t="s">
        <v>366</v>
      </c>
      <c r="G37" s="87"/>
      <c r="H37" s="87"/>
      <c r="I37" s="87" t="s">
        <v>366</v>
      </c>
    </row>
    <row r="38" spans="1:9" ht="12.75" customHeight="1" x14ac:dyDescent="0.2">
      <c r="A38" s="24"/>
      <c r="B38" s="88"/>
      <c r="C38" s="103" t="s">
        <v>42</v>
      </c>
      <c r="D38" s="104"/>
      <c r="E38" s="89" t="s">
        <v>381</v>
      </c>
      <c r="F38" s="89" t="s">
        <v>397</v>
      </c>
      <c r="G38" s="90" t="s">
        <v>367</v>
      </c>
      <c r="H38" s="90"/>
      <c r="I38" s="90" t="s">
        <v>398</v>
      </c>
    </row>
    <row r="39" spans="1:9" ht="12.75" customHeight="1" x14ac:dyDescent="0.2">
      <c r="A39" s="24"/>
      <c r="B39" s="100" t="s">
        <v>43</v>
      </c>
      <c r="C39" s="101"/>
      <c r="D39" s="101"/>
      <c r="E39" s="101"/>
      <c r="F39" s="101"/>
      <c r="G39" s="101"/>
      <c r="H39" s="101"/>
      <c r="I39" s="102"/>
    </row>
    <row r="40" spans="1:9" x14ac:dyDescent="0.2">
      <c r="A40" s="24"/>
      <c r="B40" s="85" t="s">
        <v>174</v>
      </c>
      <c r="C40" s="86" t="s">
        <v>175</v>
      </c>
      <c r="D40" s="86" t="s">
        <v>45</v>
      </c>
      <c r="E40" s="87" t="s">
        <v>176</v>
      </c>
      <c r="F40" s="87" t="s">
        <v>177</v>
      </c>
      <c r="G40" s="87"/>
      <c r="H40" s="87"/>
      <c r="I40" s="87" t="s">
        <v>178</v>
      </c>
    </row>
    <row r="41" spans="1:9" ht="12.75" customHeight="1" x14ac:dyDescent="0.2">
      <c r="A41" s="24"/>
      <c r="B41" s="88"/>
      <c r="C41" s="103" t="s">
        <v>46</v>
      </c>
      <c r="D41" s="104"/>
      <c r="E41" s="89" t="s">
        <v>176</v>
      </c>
      <c r="F41" s="89" t="s">
        <v>177</v>
      </c>
      <c r="G41" s="90"/>
      <c r="H41" s="90"/>
      <c r="I41" s="90" t="s">
        <v>178</v>
      </c>
    </row>
    <row r="42" spans="1:9" ht="12.75" customHeight="1" x14ac:dyDescent="0.2">
      <c r="A42" s="24"/>
      <c r="B42" s="100" t="s">
        <v>291</v>
      </c>
      <c r="C42" s="101"/>
      <c r="D42" s="101"/>
      <c r="E42" s="101"/>
      <c r="F42" s="101"/>
      <c r="G42" s="101"/>
      <c r="H42" s="101"/>
      <c r="I42" s="102"/>
    </row>
    <row r="43" spans="1:9" ht="12.75" customHeight="1" x14ac:dyDescent="0.2">
      <c r="A43" s="24"/>
      <c r="B43" s="85" t="s">
        <v>182</v>
      </c>
      <c r="C43" s="86" t="s">
        <v>368</v>
      </c>
      <c r="D43" s="86" t="s">
        <v>293</v>
      </c>
      <c r="E43" s="87"/>
      <c r="F43" s="87" t="s">
        <v>369</v>
      </c>
      <c r="G43" s="87"/>
      <c r="H43" s="87"/>
      <c r="I43" s="87" t="s">
        <v>369</v>
      </c>
    </row>
    <row r="44" spans="1:9" ht="12.75" customHeight="1" x14ac:dyDescent="0.2">
      <c r="A44" s="24"/>
      <c r="B44" s="88"/>
      <c r="C44" s="103" t="s">
        <v>295</v>
      </c>
      <c r="D44" s="104"/>
      <c r="E44" s="89"/>
      <c r="F44" s="89" t="s">
        <v>369</v>
      </c>
      <c r="G44" s="90"/>
      <c r="H44" s="90"/>
      <c r="I44" s="90" t="s">
        <v>369</v>
      </c>
    </row>
    <row r="45" spans="1:9" ht="12.75" customHeight="1" x14ac:dyDescent="0.2">
      <c r="A45" s="24"/>
      <c r="B45" s="100" t="s">
        <v>47</v>
      </c>
      <c r="C45" s="101"/>
      <c r="D45" s="101"/>
      <c r="E45" s="101"/>
      <c r="F45" s="101"/>
      <c r="G45" s="101"/>
      <c r="H45" s="101"/>
      <c r="I45" s="102"/>
    </row>
    <row r="46" spans="1:9" ht="12.75" customHeight="1" x14ac:dyDescent="0.2">
      <c r="A46" s="24"/>
      <c r="B46" s="88"/>
      <c r="C46" s="103" t="s">
        <v>48</v>
      </c>
      <c r="D46" s="104"/>
      <c r="E46" s="89" t="s">
        <v>382</v>
      </c>
      <c r="F46" s="89" t="s">
        <v>399</v>
      </c>
      <c r="G46" s="90" t="s">
        <v>367</v>
      </c>
      <c r="H46" s="90"/>
      <c r="I46" s="90" t="s">
        <v>400</v>
      </c>
    </row>
    <row r="47" spans="1:9" ht="12.75" customHeight="1" x14ac:dyDescent="0.2">
      <c r="A47" s="24"/>
      <c r="B47" s="100" t="s">
        <v>49</v>
      </c>
      <c r="C47" s="101"/>
      <c r="D47" s="101"/>
      <c r="E47" s="101"/>
      <c r="F47" s="101"/>
      <c r="G47" s="101"/>
      <c r="H47" s="101"/>
      <c r="I47" s="102"/>
    </row>
    <row r="48" spans="1:9" ht="33.75" x14ac:dyDescent="0.2">
      <c r="A48" s="24"/>
      <c r="B48" s="85" t="s">
        <v>193</v>
      </c>
      <c r="C48" s="86" t="s">
        <v>183</v>
      </c>
      <c r="D48" s="86" t="s">
        <v>184</v>
      </c>
      <c r="E48" s="87" t="s">
        <v>383</v>
      </c>
      <c r="F48" s="87" t="s">
        <v>401</v>
      </c>
      <c r="G48" s="87"/>
      <c r="H48" s="87"/>
      <c r="I48" s="87" t="s">
        <v>402</v>
      </c>
    </row>
    <row r="49" spans="1:9" ht="12.75" customHeight="1" x14ac:dyDescent="0.2">
      <c r="A49" s="24"/>
      <c r="B49" s="88"/>
      <c r="C49" s="103" t="s">
        <v>54</v>
      </c>
      <c r="D49" s="104"/>
      <c r="E49" s="89" t="s">
        <v>384</v>
      </c>
      <c r="F49" s="89" t="s">
        <v>403</v>
      </c>
      <c r="G49" s="90"/>
      <c r="H49" s="90"/>
      <c r="I49" s="90" t="s">
        <v>402</v>
      </c>
    </row>
    <row r="50" spans="1:9" ht="12.75" customHeight="1" x14ac:dyDescent="0.2">
      <c r="A50" s="24"/>
      <c r="B50" s="88"/>
      <c r="C50" s="103" t="s">
        <v>55</v>
      </c>
      <c r="D50" s="104"/>
      <c r="E50" s="89" t="s">
        <v>385</v>
      </c>
      <c r="F50" s="89" t="s">
        <v>404</v>
      </c>
      <c r="G50" s="90" t="s">
        <v>367</v>
      </c>
      <c r="H50" s="90"/>
      <c r="I50" s="90" t="s">
        <v>405</v>
      </c>
    </row>
    <row r="51" spans="1:9" ht="12.75" customHeight="1" x14ac:dyDescent="0.2">
      <c r="A51" s="24"/>
      <c r="B51" s="100" t="s">
        <v>56</v>
      </c>
      <c r="C51" s="101"/>
      <c r="D51" s="101"/>
      <c r="E51" s="101"/>
      <c r="F51" s="101"/>
      <c r="G51" s="101"/>
      <c r="H51" s="101"/>
      <c r="I51" s="102"/>
    </row>
    <row r="52" spans="1:9" ht="56.25" x14ac:dyDescent="0.2">
      <c r="A52" s="24"/>
      <c r="B52" s="85" t="s">
        <v>197</v>
      </c>
      <c r="C52" s="86" t="s">
        <v>57</v>
      </c>
      <c r="D52" s="86" t="s">
        <v>58</v>
      </c>
      <c r="E52" s="87" t="s">
        <v>386</v>
      </c>
      <c r="F52" s="87" t="s">
        <v>406</v>
      </c>
      <c r="G52" s="87"/>
      <c r="H52" s="87"/>
      <c r="I52" s="87" t="s">
        <v>407</v>
      </c>
    </row>
    <row r="53" spans="1:9" ht="22.5" x14ac:dyDescent="0.2">
      <c r="A53" s="24"/>
      <c r="B53" s="85" t="s">
        <v>200</v>
      </c>
      <c r="C53" s="86" t="s">
        <v>198</v>
      </c>
      <c r="D53" s="86" t="s">
        <v>62</v>
      </c>
      <c r="E53" s="87"/>
      <c r="F53" s="87"/>
      <c r="G53" s="87"/>
      <c r="H53" s="87" t="s">
        <v>199</v>
      </c>
      <c r="I53" s="87" t="s">
        <v>199</v>
      </c>
    </row>
    <row r="54" spans="1:9" ht="22.5" x14ac:dyDescent="0.2">
      <c r="A54" s="24"/>
      <c r="B54" s="85" t="s">
        <v>203</v>
      </c>
      <c r="C54" s="86" t="s">
        <v>201</v>
      </c>
      <c r="D54" s="86" t="s">
        <v>64</v>
      </c>
      <c r="E54" s="87"/>
      <c r="F54" s="87"/>
      <c r="G54" s="87"/>
      <c r="H54" s="87" t="s">
        <v>202</v>
      </c>
      <c r="I54" s="87" t="s">
        <v>202</v>
      </c>
    </row>
    <row r="55" spans="1:9" ht="22.5" x14ac:dyDescent="0.2">
      <c r="A55" s="24"/>
      <c r="B55" s="85" t="s">
        <v>212</v>
      </c>
      <c r="C55" s="86" t="s">
        <v>65</v>
      </c>
      <c r="D55" s="86" t="s">
        <v>66</v>
      </c>
      <c r="E55" s="87"/>
      <c r="F55" s="87"/>
      <c r="G55" s="87"/>
      <c r="H55" s="87" t="s">
        <v>204</v>
      </c>
      <c r="I55" s="87" t="s">
        <v>204</v>
      </c>
    </row>
    <row r="56" spans="1:9" ht="12.75" customHeight="1" x14ac:dyDescent="0.2">
      <c r="A56" s="24"/>
      <c r="B56" s="88"/>
      <c r="C56" s="103" t="s">
        <v>67</v>
      </c>
      <c r="D56" s="104"/>
      <c r="E56" s="89" t="s">
        <v>387</v>
      </c>
      <c r="F56" s="89" t="s">
        <v>408</v>
      </c>
      <c r="G56" s="90"/>
      <c r="H56" s="90" t="s">
        <v>207</v>
      </c>
      <c r="I56" s="90" t="s">
        <v>409</v>
      </c>
    </row>
    <row r="57" spans="1:9" ht="12.75" customHeight="1" x14ac:dyDescent="0.2">
      <c r="A57" s="24"/>
      <c r="B57" s="88"/>
      <c r="C57" s="103" t="s">
        <v>68</v>
      </c>
      <c r="D57" s="104"/>
      <c r="E57" s="89" t="s">
        <v>388</v>
      </c>
      <c r="F57" s="89" t="s">
        <v>410</v>
      </c>
      <c r="G57" s="90" t="s">
        <v>367</v>
      </c>
      <c r="H57" s="90" t="s">
        <v>207</v>
      </c>
      <c r="I57" s="90" t="s">
        <v>411</v>
      </c>
    </row>
    <row r="58" spans="1:9" ht="64.5" customHeight="1" x14ac:dyDescent="0.2">
      <c r="A58" s="24"/>
      <c r="B58" s="100" t="s">
        <v>74</v>
      </c>
      <c r="C58" s="101"/>
      <c r="D58" s="101"/>
      <c r="E58" s="101"/>
      <c r="F58" s="101"/>
      <c r="G58" s="101"/>
      <c r="H58" s="101"/>
      <c r="I58" s="102"/>
    </row>
    <row r="59" spans="1:9" ht="67.5" x14ac:dyDescent="0.2">
      <c r="A59" s="24"/>
      <c r="B59" s="85" t="s">
        <v>215</v>
      </c>
      <c r="C59" s="86" t="s">
        <v>213</v>
      </c>
      <c r="D59" s="86" t="s">
        <v>76</v>
      </c>
      <c r="E59" s="87"/>
      <c r="F59" s="87"/>
      <c r="G59" s="87"/>
      <c r="H59" s="87" t="s">
        <v>214</v>
      </c>
      <c r="I59" s="87" t="s">
        <v>214</v>
      </c>
    </row>
    <row r="60" spans="1:9" ht="45" x14ac:dyDescent="0.2">
      <c r="A60" s="24"/>
      <c r="B60" s="85" t="s">
        <v>222</v>
      </c>
      <c r="C60" s="86" t="s">
        <v>216</v>
      </c>
      <c r="D60" s="86" t="s">
        <v>78</v>
      </c>
      <c r="E60" s="87"/>
      <c r="F60" s="87"/>
      <c r="G60" s="87"/>
      <c r="H60" s="87" t="s">
        <v>217</v>
      </c>
      <c r="I60" s="87" t="s">
        <v>217</v>
      </c>
    </row>
    <row r="61" spans="1:9" x14ac:dyDescent="0.2">
      <c r="A61" s="24"/>
      <c r="B61" s="88"/>
      <c r="C61" s="103" t="s">
        <v>218</v>
      </c>
      <c r="D61" s="104"/>
      <c r="E61" s="89"/>
      <c r="F61" s="89"/>
      <c r="G61" s="90"/>
      <c r="H61" s="90" t="s">
        <v>219</v>
      </c>
      <c r="I61" s="90" t="s">
        <v>219</v>
      </c>
    </row>
    <row r="62" spans="1:9" ht="12.75" customHeight="1" x14ac:dyDescent="0.2">
      <c r="A62" s="24"/>
      <c r="B62" s="88"/>
      <c r="C62" s="103" t="s">
        <v>81</v>
      </c>
      <c r="D62" s="104"/>
      <c r="E62" s="89" t="s">
        <v>388</v>
      </c>
      <c r="F62" s="89" t="s">
        <v>410</v>
      </c>
      <c r="G62" s="90" t="s">
        <v>367</v>
      </c>
      <c r="H62" s="90" t="s">
        <v>220</v>
      </c>
      <c r="I62" s="90" t="s">
        <v>412</v>
      </c>
    </row>
    <row r="63" spans="1:9" ht="12.75" customHeight="1" x14ac:dyDescent="0.2">
      <c r="A63" s="24"/>
      <c r="B63" s="100" t="s">
        <v>82</v>
      </c>
      <c r="C63" s="101"/>
      <c r="D63" s="101"/>
      <c r="E63" s="101"/>
      <c r="F63" s="101"/>
      <c r="G63" s="101"/>
      <c r="H63" s="101"/>
      <c r="I63" s="102"/>
    </row>
    <row r="64" spans="1:9" ht="33.75" x14ac:dyDescent="0.2">
      <c r="A64" s="24"/>
      <c r="B64" s="85" t="s">
        <v>237</v>
      </c>
      <c r="C64" s="86" t="s">
        <v>83</v>
      </c>
      <c r="D64" s="86" t="s">
        <v>84</v>
      </c>
      <c r="E64" s="87" t="s">
        <v>389</v>
      </c>
      <c r="F64" s="87" t="s">
        <v>413</v>
      </c>
      <c r="G64" s="87" t="s">
        <v>370</v>
      </c>
      <c r="H64" s="87" t="s">
        <v>226</v>
      </c>
      <c r="I64" s="87" t="s">
        <v>414</v>
      </c>
    </row>
    <row r="65" spans="1:11" ht="12.75" customHeight="1" x14ac:dyDescent="0.2">
      <c r="A65" s="24"/>
      <c r="B65" s="88"/>
      <c r="C65" s="103" t="s">
        <v>89</v>
      </c>
      <c r="D65" s="104"/>
      <c r="E65" s="89" t="s">
        <v>390</v>
      </c>
      <c r="F65" s="89" t="s">
        <v>415</v>
      </c>
      <c r="G65" s="90" t="s">
        <v>371</v>
      </c>
      <c r="H65" s="90" t="s">
        <v>231</v>
      </c>
      <c r="I65" s="90" t="s">
        <v>414</v>
      </c>
    </row>
    <row r="66" spans="1:11" ht="12.75" customHeight="1" x14ac:dyDescent="0.2">
      <c r="A66" s="24"/>
      <c r="B66" s="88"/>
      <c r="C66" s="103" t="s">
        <v>90</v>
      </c>
      <c r="D66" s="104"/>
      <c r="E66" s="89" t="s">
        <v>391</v>
      </c>
      <c r="F66" s="89" t="s">
        <v>416</v>
      </c>
      <c r="G66" s="90" t="s">
        <v>372</v>
      </c>
      <c r="H66" s="90" t="s">
        <v>235</v>
      </c>
      <c r="I66" s="90" t="s">
        <v>417</v>
      </c>
    </row>
    <row r="67" spans="1:11" ht="12.75" customHeight="1" x14ac:dyDescent="0.2">
      <c r="A67" s="24"/>
      <c r="B67" s="100" t="s">
        <v>91</v>
      </c>
      <c r="C67" s="101"/>
      <c r="D67" s="101"/>
      <c r="E67" s="101"/>
      <c r="F67" s="101"/>
      <c r="G67" s="101"/>
      <c r="H67" s="101"/>
      <c r="I67" s="102"/>
    </row>
    <row r="68" spans="1:11" ht="33.75" x14ac:dyDescent="0.2">
      <c r="A68" s="24"/>
      <c r="B68" s="85" t="s">
        <v>329</v>
      </c>
      <c r="C68" s="86" t="s">
        <v>92</v>
      </c>
      <c r="D68" s="86" t="s">
        <v>93</v>
      </c>
      <c r="E68" s="87" t="s">
        <v>392</v>
      </c>
      <c r="F68" s="87" t="s">
        <v>418</v>
      </c>
      <c r="G68" s="87" t="s">
        <v>373</v>
      </c>
      <c r="H68" s="87" t="s">
        <v>241</v>
      </c>
      <c r="I68" s="87" t="s">
        <v>419</v>
      </c>
    </row>
    <row r="69" spans="1:11" ht="12.75" customHeight="1" x14ac:dyDescent="0.2">
      <c r="A69" s="24"/>
      <c r="B69" s="88"/>
      <c r="C69" s="103" t="s">
        <v>98</v>
      </c>
      <c r="D69" s="104"/>
      <c r="E69" s="89" t="s">
        <v>393</v>
      </c>
      <c r="F69" s="89" t="s">
        <v>420</v>
      </c>
      <c r="G69" s="90" t="s">
        <v>374</v>
      </c>
      <c r="H69" s="90" t="s">
        <v>246</v>
      </c>
      <c r="I69" s="90" t="s">
        <v>419</v>
      </c>
    </row>
    <row r="70" spans="1:11" ht="12.75" customHeight="1" x14ac:dyDescent="0.2">
      <c r="A70" s="24"/>
      <c r="B70" s="88"/>
      <c r="C70" s="103" t="s">
        <v>99</v>
      </c>
      <c r="D70" s="104"/>
      <c r="E70" s="89" t="s">
        <v>394</v>
      </c>
      <c r="F70" s="89" t="s">
        <v>421</v>
      </c>
      <c r="G70" s="90" t="s">
        <v>375</v>
      </c>
      <c r="H70" s="90" t="s">
        <v>250</v>
      </c>
      <c r="I70" s="90" t="s">
        <v>422</v>
      </c>
      <c r="J70" s="82">
        <f>92846.41+23519.7</f>
        <v>116366.11</v>
      </c>
      <c r="K70" s="82"/>
    </row>
    <row r="71" spans="1:11" x14ac:dyDescent="0.2">
      <c r="A71" s="24"/>
      <c r="B71" s="23"/>
      <c r="C71" s="20"/>
      <c r="D71" s="20"/>
      <c r="E71" s="21"/>
      <c r="F71" s="21"/>
      <c r="G71" s="21"/>
      <c r="H71" s="21"/>
      <c r="I71" s="21"/>
    </row>
    <row r="72" spans="1:11" x14ac:dyDescent="0.2">
      <c r="A72" s="24"/>
      <c r="B72" s="23"/>
      <c r="C72" s="20"/>
      <c r="D72" s="20"/>
      <c r="E72" s="21"/>
      <c r="F72" s="21"/>
      <c r="G72" s="21"/>
      <c r="H72" s="21"/>
      <c r="I72" s="21"/>
    </row>
    <row r="73" spans="1:11" x14ac:dyDescent="0.2">
      <c r="A73" s="24"/>
      <c r="B73" s="23"/>
      <c r="C73" s="20"/>
      <c r="D73" s="20"/>
      <c r="E73" s="21"/>
      <c r="F73" s="21"/>
      <c r="G73" s="21"/>
      <c r="H73" s="21"/>
      <c r="I73" s="21"/>
    </row>
    <row r="74" spans="1:11" x14ac:dyDescent="0.2">
      <c r="A74" s="24"/>
      <c r="B74" s="29"/>
      <c r="C74" s="29"/>
      <c r="D74" s="29"/>
      <c r="E74" s="29"/>
      <c r="F74" s="29"/>
      <c r="G74" s="29"/>
      <c r="H74" s="29"/>
      <c r="I74" s="29"/>
    </row>
    <row r="75" spans="1:11" x14ac:dyDescent="0.2">
      <c r="B75" s="31" t="s">
        <v>101</v>
      </c>
      <c r="C75" s="32"/>
      <c r="D75" s="33"/>
      <c r="E75" s="33"/>
      <c r="F75" s="34"/>
      <c r="G75" s="35"/>
      <c r="H75" s="36"/>
      <c r="I75" s="43" t="s">
        <v>102</v>
      </c>
    </row>
    <row r="76" spans="1:11" x14ac:dyDescent="0.2">
      <c r="B76" s="32"/>
      <c r="C76" s="32"/>
      <c r="D76" s="38"/>
      <c r="E76" s="38"/>
      <c r="F76" s="39"/>
      <c r="G76" s="39"/>
      <c r="H76" s="39"/>
      <c r="I76" s="44"/>
    </row>
    <row r="77" spans="1:11" x14ac:dyDescent="0.2">
      <c r="B77" s="31" t="s">
        <v>103</v>
      </c>
      <c r="C77" s="32"/>
      <c r="D77" s="40"/>
      <c r="E77" s="32"/>
      <c r="F77" s="41"/>
      <c r="G77" s="41"/>
      <c r="H77" s="32"/>
      <c r="I77" s="43" t="s">
        <v>104</v>
      </c>
    </row>
    <row r="78" spans="1:11" x14ac:dyDescent="0.2">
      <c r="B78" s="32"/>
      <c r="C78" s="32"/>
      <c r="D78" s="38"/>
      <c r="E78" s="39"/>
      <c r="F78" s="39"/>
      <c r="G78" s="39"/>
      <c r="H78" s="39"/>
      <c r="I78" s="43"/>
    </row>
    <row r="79" spans="1:11" x14ac:dyDescent="0.2">
      <c r="B79" s="31" t="s">
        <v>105</v>
      </c>
      <c r="C79" s="32"/>
      <c r="D79" s="40"/>
      <c r="E79" s="40"/>
      <c r="F79" s="40"/>
      <c r="G79" s="40"/>
      <c r="H79" s="33"/>
      <c r="I79" s="43"/>
    </row>
    <row r="80" spans="1:11" x14ac:dyDescent="0.2">
      <c r="B80" s="31" t="s">
        <v>106</v>
      </c>
      <c r="C80" s="32"/>
      <c r="D80" s="40"/>
      <c r="E80" s="31"/>
      <c r="F80" s="40"/>
      <c r="G80" s="40"/>
      <c r="H80" s="32"/>
      <c r="I80" s="43" t="s">
        <v>376</v>
      </c>
    </row>
    <row r="81" spans="2:9" x14ac:dyDescent="0.2">
      <c r="B81" s="32"/>
      <c r="C81" s="32"/>
      <c r="D81" s="83"/>
      <c r="E81" s="39"/>
      <c r="F81" s="39"/>
      <c r="G81" s="39"/>
      <c r="H81" s="39"/>
      <c r="I81" s="43"/>
    </row>
    <row r="82" spans="2:9" x14ac:dyDescent="0.2">
      <c r="B82" s="31" t="s">
        <v>108</v>
      </c>
      <c r="C82" s="32"/>
      <c r="D82" s="35"/>
      <c r="E82" s="35"/>
      <c r="F82" s="34"/>
      <c r="G82" s="35"/>
      <c r="H82" s="36"/>
      <c r="I82" s="43" t="s">
        <v>109</v>
      </c>
    </row>
    <row r="83" spans="2:9" x14ac:dyDescent="0.2">
      <c r="B83" s="32"/>
      <c r="C83" s="32"/>
      <c r="D83" s="99"/>
      <c r="E83" s="99"/>
      <c r="F83" s="99"/>
      <c r="G83" s="99"/>
      <c r="H83" s="39"/>
      <c r="I83" s="37"/>
    </row>
    <row r="84" spans="2:9" x14ac:dyDescent="0.2">
      <c r="B84" s="29"/>
      <c r="C84" s="29"/>
      <c r="D84" s="29"/>
      <c r="E84" s="29"/>
      <c r="F84" s="29"/>
      <c r="G84" s="29"/>
      <c r="H84" s="29"/>
      <c r="I84" s="30"/>
    </row>
  </sheetData>
  <mergeCells count="42">
    <mergeCell ref="C46:D46"/>
    <mergeCell ref="B47:I47"/>
    <mergeCell ref="C49:D49"/>
    <mergeCell ref="B39:I39"/>
    <mergeCell ref="C41:D41"/>
    <mergeCell ref="B42:I42"/>
    <mergeCell ref="C44:D44"/>
    <mergeCell ref="B45:I45"/>
    <mergeCell ref="D83:G83"/>
    <mergeCell ref="B67:I67"/>
    <mergeCell ref="C69:D69"/>
    <mergeCell ref="C70:D70"/>
    <mergeCell ref="C62:D62"/>
    <mergeCell ref="B63:I63"/>
    <mergeCell ref="C65:D65"/>
    <mergeCell ref="C66:D66"/>
    <mergeCell ref="C61:D61"/>
    <mergeCell ref="C50:D50"/>
    <mergeCell ref="B51:I51"/>
    <mergeCell ref="C56:D56"/>
    <mergeCell ref="C57:D57"/>
    <mergeCell ref="B58:I58"/>
    <mergeCell ref="B24:I24"/>
    <mergeCell ref="C26:D26"/>
    <mergeCell ref="B27:I27"/>
    <mergeCell ref="C38:D38"/>
    <mergeCell ref="C16:I16"/>
    <mergeCell ref="B19:B22"/>
    <mergeCell ref="C19:C22"/>
    <mergeCell ref="D19:D22"/>
    <mergeCell ref="E19:I19"/>
    <mergeCell ref="E20:E22"/>
    <mergeCell ref="F20:F22"/>
    <mergeCell ref="G20:G22"/>
    <mergeCell ref="H20:H22"/>
    <mergeCell ref="I20:I22"/>
    <mergeCell ref="D14:H14"/>
    <mergeCell ref="D3:H3"/>
    <mergeCell ref="D4:H4"/>
    <mergeCell ref="D8:H8"/>
    <mergeCell ref="D9:H9"/>
    <mergeCell ref="B13:I13"/>
  </mergeCells>
  <pageMargins left="0.33" right="0.23622047244094491" top="0.35433070866141736" bottom="0.35433070866141736" header="0.19685039370078741" footer="0.19685039370078741"/>
  <pageSetup paperSize="9" scale="91" fitToHeight="0" orientation="portrait" r:id="rId1"/>
  <headerFooter alignWithMargins="0">
    <oddFooter>&amp;RСтраница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4"/>
  <sheetViews>
    <sheetView showGridLines="0" view="pageBreakPreview" topLeftCell="B64" zoomScaleNormal="100" zoomScaleSheetLayoutView="100" workbookViewId="0">
      <selection activeCell="I80" sqref="I80"/>
    </sheetView>
  </sheetViews>
  <sheetFormatPr defaultRowHeight="12.75" x14ac:dyDescent="0.2"/>
  <cols>
    <col min="1" max="1" width="4.5703125" hidden="1" customWidth="1"/>
    <col min="2" max="2" width="4.42578125" customWidth="1"/>
    <col min="3" max="3" width="16.28515625" customWidth="1"/>
    <col min="4" max="4" width="31" customWidth="1"/>
    <col min="5" max="5" width="13.140625" customWidth="1"/>
    <col min="6" max="6" width="11.140625" customWidth="1"/>
    <col min="7" max="7" width="9.5703125" customWidth="1"/>
    <col min="8" max="8" width="12.28515625" customWidth="1"/>
    <col min="9" max="9" width="10" customWidth="1"/>
    <col min="10" max="10" width="15.140625" customWidth="1"/>
  </cols>
  <sheetData>
    <row r="1" spans="2:9" x14ac:dyDescent="0.2">
      <c r="I1" s="5" t="s">
        <v>7</v>
      </c>
    </row>
    <row r="2" spans="2:9" x14ac:dyDescent="0.2">
      <c r="B2" s="1"/>
      <c r="C2" s="2"/>
      <c r="D2" s="3"/>
      <c r="E2" s="4"/>
      <c r="F2" s="4"/>
      <c r="G2" s="4"/>
      <c r="H2" s="4"/>
      <c r="I2" s="5" t="s">
        <v>6</v>
      </c>
    </row>
    <row r="3" spans="2:9" x14ac:dyDescent="0.2">
      <c r="B3" s="6"/>
      <c r="C3" s="7" t="s">
        <v>0</v>
      </c>
      <c r="D3" s="115" t="s">
        <v>100</v>
      </c>
      <c r="E3" s="115"/>
      <c r="F3" s="115"/>
      <c r="G3" s="115"/>
      <c r="H3" s="115"/>
      <c r="I3" s="8"/>
    </row>
    <row r="4" spans="2:9" x14ac:dyDescent="0.2">
      <c r="B4" s="6"/>
      <c r="C4" s="9"/>
      <c r="D4" s="114" t="s">
        <v>1</v>
      </c>
      <c r="E4" s="114"/>
      <c r="F4" s="114"/>
      <c r="G4" s="114"/>
      <c r="H4" s="114"/>
      <c r="I4" s="8"/>
    </row>
    <row r="5" spans="2:9" x14ac:dyDescent="0.2">
      <c r="B5" s="6"/>
      <c r="C5" s="9" t="s">
        <v>8</v>
      </c>
      <c r="D5" s="10"/>
      <c r="E5" s="8"/>
      <c r="F5" s="11"/>
      <c r="G5" s="8"/>
      <c r="H5" s="8"/>
      <c r="I5" s="8"/>
    </row>
    <row r="6" spans="2:9" x14ac:dyDescent="0.2">
      <c r="B6" s="6"/>
      <c r="C6" s="9"/>
      <c r="D6" s="12"/>
      <c r="E6" s="8"/>
      <c r="F6" s="11"/>
      <c r="G6" s="8"/>
      <c r="H6" s="8"/>
      <c r="I6" s="8"/>
    </row>
    <row r="7" spans="2:9" x14ac:dyDescent="0.2">
      <c r="B7" s="6"/>
      <c r="C7" s="80" t="s">
        <v>341</v>
      </c>
      <c r="D7" s="14"/>
      <c r="E7" s="15"/>
      <c r="F7" s="16"/>
      <c r="G7" s="15"/>
      <c r="H7" s="15"/>
      <c r="I7" s="8"/>
    </row>
    <row r="8" spans="2:9" x14ac:dyDescent="0.2">
      <c r="B8" s="6"/>
      <c r="C8" s="9"/>
      <c r="D8" s="115"/>
      <c r="E8" s="115"/>
      <c r="F8" s="115"/>
      <c r="G8" s="115"/>
      <c r="H8" s="115"/>
      <c r="I8" s="8"/>
    </row>
    <row r="9" spans="2:9" x14ac:dyDescent="0.2">
      <c r="B9" s="6"/>
      <c r="C9" s="9"/>
      <c r="D9" s="114" t="s">
        <v>2</v>
      </c>
      <c r="E9" s="114"/>
      <c r="F9" s="114"/>
      <c r="G9" s="114"/>
      <c r="H9" s="114"/>
      <c r="I9" s="8"/>
    </row>
    <row r="10" spans="2:9" x14ac:dyDescent="0.2">
      <c r="B10" s="6"/>
      <c r="C10" s="9"/>
      <c r="D10" s="12"/>
      <c r="E10" s="8"/>
      <c r="F10" s="11"/>
      <c r="G10" s="8"/>
      <c r="H10" s="8"/>
      <c r="I10" s="8"/>
    </row>
    <row r="11" spans="2:9" x14ac:dyDescent="0.2">
      <c r="B11" s="6"/>
      <c r="C11" s="9"/>
      <c r="D11" s="12"/>
      <c r="E11" s="17"/>
      <c r="F11" s="17"/>
      <c r="G11" s="17"/>
      <c r="H11" s="17"/>
      <c r="I11" s="8"/>
    </row>
    <row r="12" spans="2:9" x14ac:dyDescent="0.2">
      <c r="B12" s="6"/>
      <c r="C12" s="9"/>
      <c r="D12" s="12"/>
      <c r="E12" s="18" t="s">
        <v>16</v>
      </c>
      <c r="F12" s="17"/>
      <c r="G12" s="17"/>
      <c r="H12" s="8"/>
      <c r="I12" s="8"/>
    </row>
    <row r="13" spans="2:9" ht="25.5" customHeight="1" x14ac:dyDescent="0.2">
      <c r="B13" s="116" t="s">
        <v>17</v>
      </c>
      <c r="C13" s="116"/>
      <c r="D13" s="116"/>
      <c r="E13" s="116"/>
      <c r="F13" s="116"/>
      <c r="G13" s="116"/>
      <c r="H13" s="116"/>
      <c r="I13" s="116"/>
    </row>
    <row r="14" spans="2:9" x14ac:dyDescent="0.2">
      <c r="B14" s="6"/>
      <c r="C14" s="9"/>
      <c r="D14" s="114" t="s">
        <v>3</v>
      </c>
      <c r="E14" s="114"/>
      <c r="F14" s="114"/>
      <c r="G14" s="114"/>
      <c r="H14" s="114"/>
      <c r="I14" s="8"/>
    </row>
    <row r="15" spans="2:9" x14ac:dyDescent="0.2">
      <c r="B15" s="6"/>
      <c r="C15" s="9"/>
      <c r="D15" s="12"/>
      <c r="E15" s="17"/>
      <c r="F15" s="17"/>
      <c r="G15" s="17"/>
      <c r="H15" s="17"/>
      <c r="I15" s="8"/>
    </row>
    <row r="16" spans="2:9" x14ac:dyDescent="0.2">
      <c r="B16" s="6"/>
      <c r="C16" s="105" t="s">
        <v>110</v>
      </c>
      <c r="D16" s="105"/>
      <c r="E16" s="105"/>
      <c r="F16" s="105"/>
      <c r="G16" s="105"/>
      <c r="H16" s="105"/>
      <c r="I16" s="105"/>
    </row>
    <row r="17" spans="1:9" x14ac:dyDescent="0.2">
      <c r="B17" s="6"/>
      <c r="C17" s="9"/>
      <c r="D17" s="12"/>
      <c r="E17" s="19"/>
      <c r="F17" s="8"/>
      <c r="G17" s="8"/>
      <c r="H17" s="8"/>
      <c r="I17" s="8"/>
    </row>
    <row r="18" spans="1:9" x14ac:dyDescent="0.2">
      <c r="B18" s="6"/>
      <c r="C18" s="9"/>
      <c r="D18" s="12"/>
      <c r="E18" s="8"/>
      <c r="F18" s="8"/>
      <c r="G18" s="8"/>
      <c r="H18" s="8"/>
      <c r="I18" s="8"/>
    </row>
    <row r="19" spans="1:9" x14ac:dyDescent="0.2">
      <c r="B19" s="106" t="s">
        <v>4</v>
      </c>
      <c r="C19" s="107" t="s">
        <v>9</v>
      </c>
      <c r="D19" s="106" t="s">
        <v>10</v>
      </c>
      <c r="E19" s="108" t="s">
        <v>18</v>
      </c>
      <c r="F19" s="109"/>
      <c r="G19" s="109"/>
      <c r="H19" s="109"/>
      <c r="I19" s="110"/>
    </row>
    <row r="20" spans="1:9" x14ac:dyDescent="0.2">
      <c r="B20" s="106"/>
      <c r="C20" s="107"/>
      <c r="D20" s="106"/>
      <c r="E20" s="106" t="s">
        <v>11</v>
      </c>
      <c r="F20" s="106" t="s">
        <v>5</v>
      </c>
      <c r="G20" s="106" t="s">
        <v>12</v>
      </c>
      <c r="H20" s="106" t="s">
        <v>13</v>
      </c>
      <c r="I20" s="111" t="s">
        <v>14</v>
      </c>
    </row>
    <row r="21" spans="1:9" x14ac:dyDescent="0.2">
      <c r="B21" s="106"/>
      <c r="C21" s="107"/>
      <c r="D21" s="106"/>
      <c r="E21" s="106"/>
      <c r="F21" s="106"/>
      <c r="G21" s="106"/>
      <c r="H21" s="106"/>
      <c r="I21" s="112"/>
    </row>
    <row r="22" spans="1:9" ht="35.25" customHeight="1" x14ac:dyDescent="0.2">
      <c r="B22" s="106"/>
      <c r="C22" s="107"/>
      <c r="D22" s="106"/>
      <c r="E22" s="106"/>
      <c r="F22" s="106"/>
      <c r="G22" s="106"/>
      <c r="H22" s="106"/>
      <c r="I22" s="113"/>
    </row>
    <row r="23" spans="1:9" x14ac:dyDescent="0.2">
      <c r="B23" s="25">
        <v>1</v>
      </c>
      <c r="C23" s="25">
        <v>2</v>
      </c>
      <c r="D23" s="25">
        <v>3</v>
      </c>
      <c r="E23" s="25">
        <v>4</v>
      </c>
      <c r="F23" s="25">
        <v>5</v>
      </c>
      <c r="G23" s="25">
        <v>6</v>
      </c>
      <c r="H23" s="25">
        <v>7</v>
      </c>
      <c r="I23" s="25">
        <v>8</v>
      </c>
    </row>
    <row r="24" spans="1:9" ht="12.75" customHeight="1" x14ac:dyDescent="0.2">
      <c r="A24" s="24"/>
      <c r="B24" s="117" t="s">
        <v>19</v>
      </c>
      <c r="C24" s="118"/>
      <c r="D24" s="118"/>
      <c r="E24" s="118"/>
      <c r="F24" s="118"/>
      <c r="G24" s="118"/>
      <c r="H24" s="118"/>
      <c r="I24" s="119"/>
    </row>
    <row r="25" spans="1:9" x14ac:dyDescent="0.2">
      <c r="A25" s="24"/>
      <c r="B25" s="55" t="s">
        <v>111</v>
      </c>
      <c r="C25" s="56" t="s">
        <v>253</v>
      </c>
      <c r="D25" s="56" t="s">
        <v>113</v>
      </c>
      <c r="E25" s="57" t="s">
        <v>254</v>
      </c>
      <c r="F25" s="57" t="s">
        <v>255</v>
      </c>
      <c r="G25" s="57"/>
      <c r="H25" s="57"/>
      <c r="I25" s="57" t="s">
        <v>256</v>
      </c>
    </row>
    <row r="26" spans="1:9" ht="12.75" customHeight="1" x14ac:dyDescent="0.2">
      <c r="A26" s="24"/>
      <c r="B26" s="58"/>
      <c r="C26" s="120" t="s">
        <v>23</v>
      </c>
      <c r="D26" s="121"/>
      <c r="E26" s="59" t="s">
        <v>254</v>
      </c>
      <c r="F26" s="59" t="s">
        <v>255</v>
      </c>
      <c r="G26" s="60"/>
      <c r="H26" s="60"/>
      <c r="I26" s="60" t="s">
        <v>256</v>
      </c>
    </row>
    <row r="27" spans="1:9" ht="12.75" customHeight="1" x14ac:dyDescent="0.2">
      <c r="A27" s="24"/>
      <c r="B27" s="117" t="s">
        <v>24</v>
      </c>
      <c r="C27" s="118"/>
      <c r="D27" s="118"/>
      <c r="E27" s="118"/>
      <c r="F27" s="118"/>
      <c r="G27" s="118"/>
      <c r="H27" s="118"/>
      <c r="I27" s="119"/>
    </row>
    <row r="28" spans="1:9" x14ac:dyDescent="0.2">
      <c r="A28" s="24"/>
      <c r="B28" s="55" t="s">
        <v>117</v>
      </c>
      <c r="C28" s="56" t="s">
        <v>257</v>
      </c>
      <c r="D28" s="56" t="s">
        <v>26</v>
      </c>
      <c r="E28" s="57" t="s">
        <v>258</v>
      </c>
      <c r="F28" s="57" t="s">
        <v>120</v>
      </c>
      <c r="G28" s="57"/>
      <c r="H28" s="57"/>
      <c r="I28" s="57" t="s">
        <v>259</v>
      </c>
    </row>
    <row r="29" spans="1:9" ht="22.5" x14ac:dyDescent="0.2">
      <c r="A29" s="24"/>
      <c r="B29" s="55" t="s">
        <v>122</v>
      </c>
      <c r="C29" s="56" t="s">
        <v>260</v>
      </c>
      <c r="D29" s="56" t="s">
        <v>28</v>
      </c>
      <c r="E29" s="57" t="s">
        <v>261</v>
      </c>
      <c r="F29" s="57" t="s">
        <v>262</v>
      </c>
      <c r="G29" s="57" t="s">
        <v>263</v>
      </c>
      <c r="H29" s="57"/>
      <c r="I29" s="57" t="s">
        <v>264</v>
      </c>
    </row>
    <row r="30" spans="1:9" x14ac:dyDescent="0.2">
      <c r="A30" s="24"/>
      <c r="B30" s="55" t="s">
        <v>128</v>
      </c>
      <c r="C30" s="56" t="s">
        <v>129</v>
      </c>
      <c r="D30" s="56" t="s">
        <v>30</v>
      </c>
      <c r="E30" s="57" t="s">
        <v>130</v>
      </c>
      <c r="F30" s="57" t="s">
        <v>131</v>
      </c>
      <c r="G30" s="57" t="s">
        <v>132</v>
      </c>
      <c r="H30" s="57"/>
      <c r="I30" s="57" t="s">
        <v>133</v>
      </c>
    </row>
    <row r="31" spans="1:9" x14ac:dyDescent="0.2">
      <c r="A31" s="24"/>
      <c r="B31" s="55" t="s">
        <v>134</v>
      </c>
      <c r="C31" s="56" t="s">
        <v>265</v>
      </c>
      <c r="D31" s="56" t="s">
        <v>32</v>
      </c>
      <c r="E31" s="57" t="s">
        <v>136</v>
      </c>
      <c r="F31" s="57" t="s">
        <v>266</v>
      </c>
      <c r="G31" s="57" t="s">
        <v>267</v>
      </c>
      <c r="H31" s="57"/>
      <c r="I31" s="57" t="s">
        <v>268</v>
      </c>
    </row>
    <row r="32" spans="1:9" x14ac:dyDescent="0.2">
      <c r="A32" s="24"/>
      <c r="B32" s="55" t="s">
        <v>140</v>
      </c>
      <c r="C32" s="56" t="s">
        <v>269</v>
      </c>
      <c r="D32" s="56" t="s">
        <v>33</v>
      </c>
      <c r="E32" s="57" t="s">
        <v>142</v>
      </c>
      <c r="F32" s="57" t="s">
        <v>270</v>
      </c>
      <c r="G32" s="57" t="s">
        <v>271</v>
      </c>
      <c r="H32" s="57"/>
      <c r="I32" s="57" t="s">
        <v>272</v>
      </c>
    </row>
    <row r="33" spans="1:9" x14ac:dyDescent="0.2">
      <c r="A33" s="24"/>
      <c r="B33" s="55" t="s">
        <v>146</v>
      </c>
      <c r="C33" s="56" t="s">
        <v>273</v>
      </c>
      <c r="D33" s="56" t="s">
        <v>35</v>
      </c>
      <c r="E33" s="57"/>
      <c r="F33" s="57" t="s">
        <v>274</v>
      </c>
      <c r="G33" s="57" t="s">
        <v>275</v>
      </c>
      <c r="H33" s="57"/>
      <c r="I33" s="57" t="s">
        <v>276</v>
      </c>
    </row>
    <row r="34" spans="1:9" x14ac:dyDescent="0.2">
      <c r="A34" s="24"/>
      <c r="B34" s="55" t="s">
        <v>151</v>
      </c>
      <c r="C34" s="56" t="s">
        <v>277</v>
      </c>
      <c r="D34" s="56" t="s">
        <v>37</v>
      </c>
      <c r="E34" s="57"/>
      <c r="F34" s="57" t="s">
        <v>278</v>
      </c>
      <c r="G34" s="57" t="s">
        <v>279</v>
      </c>
      <c r="H34" s="57"/>
      <c r="I34" s="57" t="s">
        <v>280</v>
      </c>
    </row>
    <row r="35" spans="1:9" ht="22.5" x14ac:dyDescent="0.2">
      <c r="A35" s="24"/>
      <c r="B35" s="55" t="s">
        <v>156</v>
      </c>
      <c r="C35" s="56" t="s">
        <v>281</v>
      </c>
      <c r="D35" s="56" t="s">
        <v>39</v>
      </c>
      <c r="E35" s="57" t="s">
        <v>282</v>
      </c>
      <c r="F35" s="57" t="s">
        <v>283</v>
      </c>
      <c r="G35" s="57" t="s">
        <v>160</v>
      </c>
      <c r="H35" s="57"/>
      <c r="I35" s="57" t="s">
        <v>284</v>
      </c>
    </row>
    <row r="36" spans="1:9" ht="22.5" x14ac:dyDescent="0.2">
      <c r="A36" s="24"/>
      <c r="B36" s="55" t="s">
        <v>162</v>
      </c>
      <c r="C36" s="56" t="s">
        <v>285</v>
      </c>
      <c r="D36" s="56" t="s">
        <v>164</v>
      </c>
      <c r="E36" s="57"/>
      <c r="F36" s="57" t="s">
        <v>286</v>
      </c>
      <c r="G36" s="57"/>
      <c r="H36" s="57"/>
      <c r="I36" s="57" t="s">
        <v>286</v>
      </c>
    </row>
    <row r="37" spans="1:9" x14ac:dyDescent="0.2">
      <c r="A37" s="24"/>
      <c r="B37" s="55" t="s">
        <v>166</v>
      </c>
      <c r="C37" s="56" t="s">
        <v>167</v>
      </c>
      <c r="D37" s="56" t="s">
        <v>168</v>
      </c>
      <c r="E37" s="57"/>
      <c r="F37" s="57" t="s">
        <v>169</v>
      </c>
      <c r="G37" s="57"/>
      <c r="H37" s="57"/>
      <c r="I37" s="57" t="s">
        <v>169</v>
      </c>
    </row>
    <row r="38" spans="1:9" ht="12.75" customHeight="1" x14ac:dyDescent="0.2">
      <c r="A38" s="24"/>
      <c r="B38" s="58"/>
      <c r="C38" s="120" t="s">
        <v>42</v>
      </c>
      <c r="D38" s="121"/>
      <c r="E38" s="59" t="s">
        <v>287</v>
      </c>
      <c r="F38" s="59" t="s">
        <v>288</v>
      </c>
      <c r="G38" s="60" t="s">
        <v>289</v>
      </c>
      <c r="H38" s="60"/>
      <c r="I38" s="60" t="s">
        <v>290</v>
      </c>
    </row>
    <row r="39" spans="1:9" ht="12.75" customHeight="1" x14ac:dyDescent="0.2">
      <c r="A39" s="24"/>
      <c r="B39" s="117" t="s">
        <v>43</v>
      </c>
      <c r="C39" s="118"/>
      <c r="D39" s="118"/>
      <c r="E39" s="118"/>
      <c r="F39" s="118"/>
      <c r="G39" s="118"/>
      <c r="H39" s="118"/>
      <c r="I39" s="119"/>
    </row>
    <row r="40" spans="1:9" x14ac:dyDescent="0.2">
      <c r="A40" s="24"/>
      <c r="B40" s="55" t="s">
        <v>174</v>
      </c>
      <c r="C40" s="56" t="s">
        <v>175</v>
      </c>
      <c r="D40" s="56" t="s">
        <v>45</v>
      </c>
      <c r="E40" s="57" t="s">
        <v>176</v>
      </c>
      <c r="F40" s="57" t="s">
        <v>177</v>
      </c>
      <c r="G40" s="57"/>
      <c r="H40" s="57"/>
      <c r="I40" s="57" t="s">
        <v>178</v>
      </c>
    </row>
    <row r="41" spans="1:9" ht="12.75" customHeight="1" x14ac:dyDescent="0.2">
      <c r="A41" s="24"/>
      <c r="B41" s="58"/>
      <c r="C41" s="120" t="s">
        <v>46</v>
      </c>
      <c r="D41" s="121"/>
      <c r="E41" s="59" t="s">
        <v>176</v>
      </c>
      <c r="F41" s="59" t="s">
        <v>177</v>
      </c>
      <c r="G41" s="60"/>
      <c r="H41" s="60"/>
      <c r="I41" s="60" t="s">
        <v>178</v>
      </c>
    </row>
    <row r="42" spans="1:9" ht="12.75" customHeight="1" x14ac:dyDescent="0.2">
      <c r="A42" s="24"/>
      <c r="B42" s="117" t="s">
        <v>291</v>
      </c>
      <c r="C42" s="118"/>
      <c r="D42" s="118"/>
      <c r="E42" s="118"/>
      <c r="F42" s="118"/>
      <c r="G42" s="118"/>
      <c r="H42" s="118"/>
      <c r="I42" s="119"/>
    </row>
    <row r="43" spans="1:9" ht="12.75" customHeight="1" x14ac:dyDescent="0.2">
      <c r="A43" s="24"/>
      <c r="B43" s="62" t="s">
        <v>182</v>
      </c>
      <c r="C43" s="63" t="s">
        <v>292</v>
      </c>
      <c r="D43" s="63" t="s">
        <v>293</v>
      </c>
      <c r="E43" s="64"/>
      <c r="F43" s="64" t="s">
        <v>294</v>
      </c>
      <c r="G43" s="64"/>
      <c r="H43" s="64"/>
      <c r="I43" s="64" t="s">
        <v>294</v>
      </c>
    </row>
    <row r="44" spans="1:9" ht="12.75" customHeight="1" x14ac:dyDescent="0.2">
      <c r="A44" s="24"/>
      <c r="B44" s="65"/>
      <c r="C44" s="120" t="s">
        <v>295</v>
      </c>
      <c r="D44" s="121"/>
      <c r="E44" s="66"/>
      <c r="F44" s="66" t="s">
        <v>294</v>
      </c>
      <c r="G44" s="67"/>
      <c r="H44" s="67"/>
      <c r="I44" s="67" t="s">
        <v>294</v>
      </c>
    </row>
    <row r="45" spans="1:9" ht="12.75" customHeight="1" x14ac:dyDescent="0.2">
      <c r="A45" s="24"/>
      <c r="B45" s="117" t="s">
        <v>47</v>
      </c>
      <c r="C45" s="118"/>
      <c r="D45" s="118"/>
      <c r="E45" s="118"/>
      <c r="F45" s="118"/>
      <c r="G45" s="118"/>
      <c r="H45" s="118"/>
      <c r="I45" s="119"/>
    </row>
    <row r="46" spans="1:9" ht="12.75" customHeight="1" x14ac:dyDescent="0.2">
      <c r="A46" s="24"/>
      <c r="B46" s="71"/>
      <c r="C46" s="120" t="s">
        <v>48</v>
      </c>
      <c r="D46" s="121"/>
      <c r="E46" s="72" t="s">
        <v>296</v>
      </c>
      <c r="F46" s="72" t="s">
        <v>297</v>
      </c>
      <c r="G46" s="73" t="s">
        <v>289</v>
      </c>
      <c r="H46" s="73"/>
      <c r="I46" s="73" t="s">
        <v>298</v>
      </c>
    </row>
    <row r="47" spans="1:9" ht="12.75" customHeight="1" x14ac:dyDescent="0.2">
      <c r="A47" s="24"/>
      <c r="B47" s="117" t="s">
        <v>49</v>
      </c>
      <c r="C47" s="118"/>
      <c r="D47" s="118"/>
      <c r="E47" s="118"/>
      <c r="F47" s="118"/>
      <c r="G47" s="118"/>
      <c r="H47" s="118"/>
      <c r="I47" s="119"/>
    </row>
    <row r="48" spans="1:9" ht="33.75" x14ac:dyDescent="0.2">
      <c r="A48" s="24"/>
      <c r="B48" s="68" t="s">
        <v>193</v>
      </c>
      <c r="C48" s="69" t="s">
        <v>183</v>
      </c>
      <c r="D48" s="69" t="s">
        <v>184</v>
      </c>
      <c r="E48" s="70" t="s">
        <v>299</v>
      </c>
      <c r="F48" s="70" t="s">
        <v>300</v>
      </c>
      <c r="G48" s="70"/>
      <c r="H48" s="70"/>
      <c r="I48" s="70" t="s">
        <v>301</v>
      </c>
    </row>
    <row r="49" spans="1:9" ht="12.75" customHeight="1" x14ac:dyDescent="0.2">
      <c r="A49" s="24"/>
      <c r="B49" s="71"/>
      <c r="C49" s="120" t="s">
        <v>54</v>
      </c>
      <c r="D49" s="121"/>
      <c r="E49" s="72" t="s">
        <v>302</v>
      </c>
      <c r="F49" s="72" t="s">
        <v>303</v>
      </c>
      <c r="G49" s="73"/>
      <c r="H49" s="73"/>
      <c r="I49" s="73" t="s">
        <v>301</v>
      </c>
    </row>
    <row r="50" spans="1:9" ht="12.75" customHeight="1" x14ac:dyDescent="0.2">
      <c r="A50" s="24"/>
      <c r="B50" s="71"/>
      <c r="C50" s="120" t="s">
        <v>55</v>
      </c>
      <c r="D50" s="121"/>
      <c r="E50" s="72" t="s">
        <v>304</v>
      </c>
      <c r="F50" s="72" t="s">
        <v>305</v>
      </c>
      <c r="G50" s="73" t="s">
        <v>289</v>
      </c>
      <c r="H50" s="73"/>
      <c r="I50" s="73" t="s">
        <v>306</v>
      </c>
    </row>
    <row r="51" spans="1:9" ht="12.75" customHeight="1" x14ac:dyDescent="0.2">
      <c r="A51" s="24"/>
      <c r="B51" s="117" t="s">
        <v>56</v>
      </c>
      <c r="C51" s="118"/>
      <c r="D51" s="118"/>
      <c r="E51" s="118"/>
      <c r="F51" s="118"/>
      <c r="G51" s="118"/>
      <c r="H51" s="118"/>
      <c r="I51" s="119"/>
    </row>
    <row r="52" spans="1:9" ht="56.25" x14ac:dyDescent="0.2">
      <c r="A52" s="24"/>
      <c r="B52" s="68" t="s">
        <v>197</v>
      </c>
      <c r="C52" s="69" t="s">
        <v>57</v>
      </c>
      <c r="D52" s="69" t="s">
        <v>58</v>
      </c>
      <c r="E52" s="70" t="s">
        <v>307</v>
      </c>
      <c r="F52" s="70" t="s">
        <v>308</v>
      </c>
      <c r="G52" s="70"/>
      <c r="H52" s="70"/>
      <c r="I52" s="70" t="s">
        <v>309</v>
      </c>
    </row>
    <row r="53" spans="1:9" ht="22.5" x14ac:dyDescent="0.2">
      <c r="A53" s="24"/>
      <c r="B53" s="68" t="s">
        <v>200</v>
      </c>
      <c r="C53" s="69" t="s">
        <v>198</v>
      </c>
      <c r="D53" s="69" t="s">
        <v>62</v>
      </c>
      <c r="E53" s="70"/>
      <c r="F53" s="70"/>
      <c r="G53" s="70"/>
      <c r="H53" s="70" t="s">
        <v>199</v>
      </c>
      <c r="I53" s="70" t="s">
        <v>199</v>
      </c>
    </row>
    <row r="54" spans="1:9" ht="22.5" x14ac:dyDescent="0.2">
      <c r="A54" s="24"/>
      <c r="B54" s="68" t="s">
        <v>203</v>
      </c>
      <c r="C54" s="69" t="s">
        <v>201</v>
      </c>
      <c r="D54" s="69" t="s">
        <v>64</v>
      </c>
      <c r="E54" s="70"/>
      <c r="F54" s="70"/>
      <c r="G54" s="70"/>
      <c r="H54" s="70" t="s">
        <v>202</v>
      </c>
      <c r="I54" s="70" t="s">
        <v>202</v>
      </c>
    </row>
    <row r="55" spans="1:9" ht="22.5" x14ac:dyDescent="0.2">
      <c r="A55" s="24"/>
      <c r="B55" s="68" t="s">
        <v>212</v>
      </c>
      <c r="C55" s="69" t="s">
        <v>65</v>
      </c>
      <c r="D55" s="69" t="s">
        <v>66</v>
      </c>
      <c r="E55" s="70"/>
      <c r="F55" s="70"/>
      <c r="G55" s="70"/>
      <c r="H55" s="70" t="s">
        <v>204</v>
      </c>
      <c r="I55" s="70" t="s">
        <v>204</v>
      </c>
    </row>
    <row r="56" spans="1:9" ht="12.75" customHeight="1" x14ac:dyDescent="0.2">
      <c r="A56" s="24"/>
      <c r="B56" s="71"/>
      <c r="C56" s="120" t="s">
        <v>67</v>
      </c>
      <c r="D56" s="121"/>
      <c r="E56" s="72" t="s">
        <v>310</v>
      </c>
      <c r="F56" s="72" t="s">
        <v>311</v>
      </c>
      <c r="G56" s="73"/>
      <c r="H56" s="73" t="s">
        <v>207</v>
      </c>
      <c r="I56" s="73" t="s">
        <v>312</v>
      </c>
    </row>
    <row r="57" spans="1:9" ht="12.75" customHeight="1" x14ac:dyDescent="0.2">
      <c r="A57" s="24"/>
      <c r="B57" s="71"/>
      <c r="C57" s="120" t="s">
        <v>68</v>
      </c>
      <c r="D57" s="121"/>
      <c r="E57" s="72" t="s">
        <v>313</v>
      </c>
      <c r="F57" s="72" t="s">
        <v>314</v>
      </c>
      <c r="G57" s="73" t="s">
        <v>289</v>
      </c>
      <c r="H57" s="73" t="s">
        <v>207</v>
      </c>
      <c r="I57" s="73" t="s">
        <v>315</v>
      </c>
    </row>
    <row r="58" spans="1:9" ht="64.5" customHeight="1" x14ac:dyDescent="0.2">
      <c r="A58" s="24"/>
      <c r="B58" s="117" t="s">
        <v>74</v>
      </c>
      <c r="C58" s="118"/>
      <c r="D58" s="118"/>
      <c r="E58" s="118"/>
      <c r="F58" s="118"/>
      <c r="G58" s="118"/>
      <c r="H58" s="118"/>
      <c r="I58" s="119"/>
    </row>
    <row r="59" spans="1:9" ht="67.5" x14ac:dyDescent="0.2">
      <c r="A59" s="24"/>
      <c r="B59" s="74" t="s">
        <v>215</v>
      </c>
      <c r="C59" s="75" t="s">
        <v>213</v>
      </c>
      <c r="D59" s="75" t="s">
        <v>76</v>
      </c>
      <c r="E59" s="76"/>
      <c r="F59" s="76"/>
      <c r="G59" s="76"/>
      <c r="H59" s="76" t="s">
        <v>214</v>
      </c>
      <c r="I59" s="76" t="s">
        <v>214</v>
      </c>
    </row>
    <row r="60" spans="1:9" ht="45" x14ac:dyDescent="0.2">
      <c r="A60" s="24"/>
      <c r="B60" s="74" t="s">
        <v>222</v>
      </c>
      <c r="C60" s="75" t="s">
        <v>216</v>
      </c>
      <c r="D60" s="75" t="s">
        <v>78</v>
      </c>
      <c r="E60" s="76"/>
      <c r="F60" s="76"/>
      <c r="G60" s="76"/>
      <c r="H60" s="76" t="s">
        <v>217</v>
      </c>
      <c r="I60" s="76" t="s">
        <v>217</v>
      </c>
    </row>
    <row r="61" spans="1:9" x14ac:dyDescent="0.2">
      <c r="A61" s="24"/>
      <c r="B61" s="77"/>
      <c r="C61" s="120" t="s">
        <v>316</v>
      </c>
      <c r="D61" s="121"/>
      <c r="E61" s="78"/>
      <c r="F61" s="78"/>
      <c r="G61" s="79"/>
      <c r="H61" s="79" t="s">
        <v>219</v>
      </c>
      <c r="I61" s="79" t="s">
        <v>219</v>
      </c>
    </row>
    <row r="62" spans="1:9" ht="12.75" customHeight="1" x14ac:dyDescent="0.2">
      <c r="A62" s="24"/>
      <c r="B62" s="77"/>
      <c r="C62" s="120" t="s">
        <v>81</v>
      </c>
      <c r="D62" s="121"/>
      <c r="E62" s="78" t="s">
        <v>313</v>
      </c>
      <c r="F62" s="78" t="s">
        <v>314</v>
      </c>
      <c r="G62" s="79" t="s">
        <v>289</v>
      </c>
      <c r="H62" s="79" t="s">
        <v>220</v>
      </c>
      <c r="I62" s="79" t="s">
        <v>317</v>
      </c>
    </row>
    <row r="63" spans="1:9" ht="12.75" customHeight="1" x14ac:dyDescent="0.2">
      <c r="A63" s="24"/>
      <c r="B63" s="117" t="s">
        <v>82</v>
      </c>
      <c r="C63" s="118"/>
      <c r="D63" s="118"/>
      <c r="E63" s="118"/>
      <c r="F63" s="118"/>
      <c r="G63" s="118"/>
      <c r="H63" s="118"/>
      <c r="I63" s="119"/>
    </row>
    <row r="64" spans="1:9" ht="33.75" x14ac:dyDescent="0.2">
      <c r="A64" s="24"/>
      <c r="B64" s="74" t="s">
        <v>237</v>
      </c>
      <c r="C64" s="75" t="s">
        <v>83</v>
      </c>
      <c r="D64" s="75" t="s">
        <v>84</v>
      </c>
      <c r="E64" s="76" t="s">
        <v>318</v>
      </c>
      <c r="F64" s="76" t="s">
        <v>319</v>
      </c>
      <c r="G64" s="76" t="s">
        <v>320</v>
      </c>
      <c r="H64" s="76" t="s">
        <v>226</v>
      </c>
      <c r="I64" s="76" t="s">
        <v>321</v>
      </c>
    </row>
    <row r="65" spans="1:11" ht="12.75" customHeight="1" x14ac:dyDescent="0.2">
      <c r="A65" s="24"/>
      <c r="B65" s="77"/>
      <c r="C65" s="120" t="s">
        <v>89</v>
      </c>
      <c r="D65" s="121"/>
      <c r="E65" s="78" t="s">
        <v>322</v>
      </c>
      <c r="F65" s="78" t="s">
        <v>323</v>
      </c>
      <c r="G65" s="79" t="s">
        <v>324</v>
      </c>
      <c r="H65" s="79" t="s">
        <v>231</v>
      </c>
      <c r="I65" s="79" t="s">
        <v>321</v>
      </c>
    </row>
    <row r="66" spans="1:11" ht="12.75" customHeight="1" x14ac:dyDescent="0.2">
      <c r="A66" s="24"/>
      <c r="B66" s="77"/>
      <c r="C66" s="120" t="s">
        <v>90</v>
      </c>
      <c r="D66" s="121"/>
      <c r="E66" s="78" t="s">
        <v>325</v>
      </c>
      <c r="F66" s="78" t="s">
        <v>326</v>
      </c>
      <c r="G66" s="79" t="s">
        <v>327</v>
      </c>
      <c r="H66" s="79" t="s">
        <v>235</v>
      </c>
      <c r="I66" s="79" t="s">
        <v>328</v>
      </c>
    </row>
    <row r="67" spans="1:11" ht="12.75" customHeight="1" x14ac:dyDescent="0.2">
      <c r="A67" s="24"/>
      <c r="B67" s="117" t="s">
        <v>91</v>
      </c>
      <c r="C67" s="118"/>
      <c r="D67" s="118"/>
      <c r="E67" s="118"/>
      <c r="F67" s="118"/>
      <c r="G67" s="118"/>
      <c r="H67" s="118"/>
      <c r="I67" s="119"/>
    </row>
    <row r="68" spans="1:11" ht="33.75" x14ac:dyDescent="0.2">
      <c r="A68" s="24"/>
      <c r="B68" s="74" t="s">
        <v>329</v>
      </c>
      <c r="C68" s="75" t="s">
        <v>92</v>
      </c>
      <c r="D68" s="75" t="s">
        <v>93</v>
      </c>
      <c r="E68" s="76" t="s">
        <v>330</v>
      </c>
      <c r="F68" s="76" t="s">
        <v>331</v>
      </c>
      <c r="G68" s="76" t="s">
        <v>332</v>
      </c>
      <c r="H68" s="76" t="s">
        <v>241</v>
      </c>
      <c r="I68" s="76" t="s">
        <v>333</v>
      </c>
    </row>
    <row r="69" spans="1:11" ht="12.75" customHeight="1" x14ac:dyDescent="0.2">
      <c r="A69" s="24"/>
      <c r="B69" s="77"/>
      <c r="C69" s="120" t="s">
        <v>98</v>
      </c>
      <c r="D69" s="121"/>
      <c r="E69" s="78" t="s">
        <v>334</v>
      </c>
      <c r="F69" s="78" t="s">
        <v>335</v>
      </c>
      <c r="G69" s="79" t="s">
        <v>336</v>
      </c>
      <c r="H69" s="79" t="s">
        <v>246</v>
      </c>
      <c r="I69" s="79" t="s">
        <v>333</v>
      </c>
    </row>
    <row r="70" spans="1:11" ht="12.75" customHeight="1" x14ac:dyDescent="0.2">
      <c r="A70" s="24"/>
      <c r="B70" s="77"/>
      <c r="C70" s="120" t="s">
        <v>99</v>
      </c>
      <c r="D70" s="121"/>
      <c r="E70" s="61" t="s">
        <v>337</v>
      </c>
      <c r="F70" s="61" t="s">
        <v>338</v>
      </c>
      <c r="G70" s="81" t="s">
        <v>339</v>
      </c>
      <c r="H70" s="81" t="s">
        <v>250</v>
      </c>
      <c r="I70" s="81" t="s">
        <v>340</v>
      </c>
      <c r="J70" s="82">
        <f>93003.82+24592.15</f>
        <v>117595.97</v>
      </c>
      <c r="K70" s="82"/>
    </row>
    <row r="71" spans="1:11" x14ac:dyDescent="0.2">
      <c r="A71" s="24"/>
      <c r="B71" s="23"/>
      <c r="C71" s="20"/>
      <c r="D71" s="20"/>
      <c r="E71" s="21"/>
      <c r="F71" s="21"/>
      <c r="G71" s="21"/>
      <c r="H71" s="21"/>
      <c r="I71" s="21"/>
    </row>
    <row r="72" spans="1:11" x14ac:dyDescent="0.2">
      <c r="A72" s="24"/>
      <c r="B72" s="23"/>
      <c r="C72" s="20"/>
      <c r="D72" s="20"/>
      <c r="E72" s="21"/>
      <c r="F72" s="21"/>
      <c r="G72" s="21"/>
      <c r="H72" s="21"/>
      <c r="I72" s="21"/>
    </row>
    <row r="73" spans="1:11" x14ac:dyDescent="0.2">
      <c r="A73" s="24"/>
      <c r="B73" s="23"/>
      <c r="C73" s="20"/>
      <c r="D73" s="20"/>
      <c r="E73" s="21"/>
      <c r="F73" s="21"/>
      <c r="G73" s="21"/>
      <c r="H73" s="21"/>
      <c r="I73" s="21"/>
    </row>
    <row r="74" spans="1:11" x14ac:dyDescent="0.2">
      <c r="A74" s="24"/>
      <c r="B74" s="29"/>
      <c r="C74" s="29"/>
      <c r="D74" s="29"/>
      <c r="E74" s="29"/>
      <c r="F74" s="29"/>
      <c r="G74" s="29"/>
      <c r="H74" s="29"/>
      <c r="I74" s="29"/>
    </row>
    <row r="75" spans="1:11" x14ac:dyDescent="0.2">
      <c r="B75" s="31" t="s">
        <v>101</v>
      </c>
      <c r="C75" s="32"/>
      <c r="D75" s="33"/>
      <c r="E75" s="33"/>
      <c r="F75" s="34"/>
      <c r="G75" s="35"/>
      <c r="H75" s="36"/>
      <c r="I75" s="43" t="s">
        <v>102</v>
      </c>
    </row>
    <row r="76" spans="1:11" x14ac:dyDescent="0.2">
      <c r="B76" s="32"/>
      <c r="C76" s="32"/>
      <c r="D76" s="38"/>
      <c r="E76" s="38"/>
      <c r="F76" s="39"/>
      <c r="G76" s="39"/>
      <c r="H76" s="39"/>
      <c r="I76" s="44"/>
    </row>
    <row r="77" spans="1:11" x14ac:dyDescent="0.2">
      <c r="B77" s="31" t="s">
        <v>103</v>
      </c>
      <c r="C77" s="32"/>
      <c r="D77" s="40"/>
      <c r="E77" s="32"/>
      <c r="F77" s="41"/>
      <c r="G77" s="41"/>
      <c r="H77" s="32"/>
      <c r="I77" s="43" t="s">
        <v>104</v>
      </c>
    </row>
    <row r="78" spans="1:11" x14ac:dyDescent="0.2">
      <c r="B78" s="32"/>
      <c r="C78" s="32"/>
      <c r="D78" s="38"/>
      <c r="E78" s="39"/>
      <c r="F78" s="39"/>
      <c r="G78" s="39"/>
      <c r="H78" s="39"/>
      <c r="I78" s="43"/>
    </row>
    <row r="79" spans="1:11" x14ac:dyDescent="0.2">
      <c r="B79" s="31" t="s">
        <v>105</v>
      </c>
      <c r="C79" s="32"/>
      <c r="D79" s="40"/>
      <c r="E79" s="40"/>
      <c r="F79" s="40"/>
      <c r="G79" s="40"/>
      <c r="H79" s="33"/>
      <c r="I79" s="43"/>
    </row>
    <row r="80" spans="1:11" x14ac:dyDescent="0.2">
      <c r="B80" s="31" t="s">
        <v>342</v>
      </c>
      <c r="C80" s="32"/>
      <c r="D80" s="40"/>
      <c r="E80" s="31"/>
      <c r="F80" s="40"/>
      <c r="G80" s="40"/>
      <c r="H80" s="32"/>
      <c r="I80" s="43" t="s">
        <v>343</v>
      </c>
    </row>
    <row r="81" spans="2:9" x14ac:dyDescent="0.2">
      <c r="B81" s="32"/>
      <c r="C81" s="32"/>
      <c r="D81" s="47"/>
      <c r="E81" s="39"/>
      <c r="F81" s="39"/>
      <c r="G81" s="39"/>
      <c r="H81" s="39"/>
      <c r="I81" s="43"/>
    </row>
    <row r="82" spans="2:9" x14ac:dyDescent="0.2">
      <c r="B82" s="31" t="s">
        <v>108</v>
      </c>
      <c r="C82" s="32"/>
      <c r="D82" s="35"/>
      <c r="E82" s="35"/>
      <c r="F82" s="34"/>
      <c r="G82" s="35"/>
      <c r="H82" s="36"/>
      <c r="I82" s="43" t="s">
        <v>109</v>
      </c>
    </row>
    <row r="83" spans="2:9" x14ac:dyDescent="0.2">
      <c r="B83" s="32"/>
      <c r="C83" s="32"/>
      <c r="D83" s="99"/>
      <c r="E83" s="99"/>
      <c r="F83" s="99"/>
      <c r="G83" s="99"/>
      <c r="H83" s="39"/>
      <c r="I83" s="37"/>
    </row>
    <row r="84" spans="2:9" x14ac:dyDescent="0.2">
      <c r="B84" s="29"/>
      <c r="C84" s="29"/>
      <c r="D84" s="29"/>
      <c r="E84" s="29"/>
      <c r="F84" s="29"/>
      <c r="G84" s="29"/>
      <c r="H84" s="29"/>
      <c r="I84" s="30"/>
    </row>
  </sheetData>
  <mergeCells count="42">
    <mergeCell ref="D14:H14"/>
    <mergeCell ref="D3:H3"/>
    <mergeCell ref="D4:H4"/>
    <mergeCell ref="D8:H8"/>
    <mergeCell ref="D9:H9"/>
    <mergeCell ref="B13:I13"/>
    <mergeCell ref="C41:D41"/>
    <mergeCell ref="C16:I16"/>
    <mergeCell ref="B19:B22"/>
    <mergeCell ref="C19:C22"/>
    <mergeCell ref="D19:D22"/>
    <mergeCell ref="E19:I19"/>
    <mergeCell ref="E20:E22"/>
    <mergeCell ref="F20:F22"/>
    <mergeCell ref="G20:G22"/>
    <mergeCell ref="H20:H22"/>
    <mergeCell ref="I20:I22"/>
    <mergeCell ref="B24:I24"/>
    <mergeCell ref="C26:D26"/>
    <mergeCell ref="B27:I27"/>
    <mergeCell ref="C38:D38"/>
    <mergeCell ref="B39:I39"/>
    <mergeCell ref="C57:D57"/>
    <mergeCell ref="C61:D61"/>
    <mergeCell ref="C62:D62"/>
    <mergeCell ref="B63:I63"/>
    <mergeCell ref="B58:I58"/>
    <mergeCell ref="D83:G83"/>
    <mergeCell ref="B67:I67"/>
    <mergeCell ref="C69:D69"/>
    <mergeCell ref="C70:D70"/>
    <mergeCell ref="C65:D65"/>
    <mergeCell ref="C66:D66"/>
    <mergeCell ref="B42:I42"/>
    <mergeCell ref="C44:D44"/>
    <mergeCell ref="C50:D50"/>
    <mergeCell ref="B51:I51"/>
    <mergeCell ref="C56:D56"/>
    <mergeCell ref="B45:I45"/>
    <mergeCell ref="C46:D46"/>
    <mergeCell ref="B47:I47"/>
    <mergeCell ref="C49:D49"/>
  </mergeCells>
  <pageMargins left="0.33" right="0.23622047244094491" top="0.35433070866141736" bottom="0.35433070866141736" header="0.19685039370078741" footer="0.19685039370078741"/>
  <pageSetup paperSize="9" scale="91" fitToHeight="0" orientation="portrait" r:id="rId1"/>
  <headerFooter alignWithMargins="0">
    <oddFooter>&amp;RСтраница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1"/>
  <sheetViews>
    <sheetView showGridLines="0" view="pageBreakPreview" topLeftCell="B58" zoomScaleNormal="100" zoomScaleSheetLayoutView="100" workbookViewId="0">
      <selection activeCell="M70" sqref="M70"/>
    </sheetView>
  </sheetViews>
  <sheetFormatPr defaultRowHeight="12.75" x14ac:dyDescent="0.2"/>
  <cols>
    <col min="1" max="1" width="4.5703125" hidden="1" customWidth="1"/>
    <col min="2" max="2" width="4.42578125" customWidth="1"/>
    <col min="3" max="3" width="16.28515625" customWidth="1"/>
    <col min="4" max="4" width="31" customWidth="1"/>
    <col min="5" max="5" width="13.140625" customWidth="1"/>
    <col min="6" max="6" width="11.140625" customWidth="1"/>
    <col min="7" max="7" width="9.5703125" customWidth="1"/>
    <col min="8" max="8" width="12.28515625" customWidth="1"/>
    <col min="9" max="9" width="10" customWidth="1"/>
  </cols>
  <sheetData>
    <row r="1" spans="2:9" x14ac:dyDescent="0.2">
      <c r="I1" s="5" t="s">
        <v>7</v>
      </c>
    </row>
    <row r="2" spans="2:9" x14ac:dyDescent="0.2">
      <c r="B2" s="1"/>
      <c r="C2" s="2"/>
      <c r="D2" s="3"/>
      <c r="E2" s="4"/>
      <c r="F2" s="4"/>
      <c r="G2" s="4"/>
      <c r="H2" s="4"/>
      <c r="I2" s="5" t="s">
        <v>6</v>
      </c>
    </row>
    <row r="3" spans="2:9" x14ac:dyDescent="0.2">
      <c r="B3" s="6"/>
      <c r="C3" s="7" t="s">
        <v>0</v>
      </c>
      <c r="D3" s="115" t="s">
        <v>100</v>
      </c>
      <c r="E3" s="115"/>
      <c r="F3" s="115"/>
      <c r="G3" s="115"/>
      <c r="H3" s="115"/>
      <c r="I3" s="8"/>
    </row>
    <row r="4" spans="2:9" x14ac:dyDescent="0.2">
      <c r="B4" s="6"/>
      <c r="C4" s="9"/>
      <c r="D4" s="114" t="s">
        <v>1</v>
      </c>
      <c r="E4" s="114"/>
      <c r="F4" s="114"/>
      <c r="G4" s="114"/>
      <c r="H4" s="114"/>
      <c r="I4" s="8"/>
    </row>
    <row r="5" spans="2:9" x14ac:dyDescent="0.2">
      <c r="B5" s="6"/>
      <c r="C5" s="9" t="s">
        <v>8</v>
      </c>
      <c r="D5" s="10"/>
      <c r="E5" s="8"/>
      <c r="F5" s="11"/>
      <c r="G5" s="8"/>
      <c r="H5" s="8"/>
      <c r="I5" s="8"/>
    </row>
    <row r="6" spans="2:9" x14ac:dyDescent="0.2">
      <c r="B6" s="6"/>
      <c r="C6" s="9"/>
      <c r="D6" s="12"/>
      <c r="E6" s="8"/>
      <c r="F6" s="11"/>
      <c r="G6" s="8"/>
      <c r="H6" s="8"/>
      <c r="I6" s="8"/>
    </row>
    <row r="7" spans="2:9" x14ac:dyDescent="0.2">
      <c r="B7" s="6"/>
      <c r="C7" s="54" t="s">
        <v>252</v>
      </c>
      <c r="D7" s="14"/>
      <c r="E7" s="15"/>
      <c r="F7" s="16"/>
      <c r="G7" s="15"/>
      <c r="H7" s="15"/>
      <c r="I7" s="8"/>
    </row>
    <row r="8" spans="2:9" x14ac:dyDescent="0.2">
      <c r="B8" s="6"/>
      <c r="C8" s="9"/>
      <c r="D8" s="115"/>
      <c r="E8" s="115"/>
      <c r="F8" s="115"/>
      <c r="G8" s="115"/>
      <c r="H8" s="115"/>
      <c r="I8" s="8"/>
    </row>
    <row r="9" spans="2:9" x14ac:dyDescent="0.2">
      <c r="B9" s="6"/>
      <c r="C9" s="9"/>
      <c r="D9" s="114" t="s">
        <v>2</v>
      </c>
      <c r="E9" s="114"/>
      <c r="F9" s="114"/>
      <c r="G9" s="114"/>
      <c r="H9" s="114"/>
      <c r="I9" s="8"/>
    </row>
    <row r="10" spans="2:9" x14ac:dyDescent="0.2">
      <c r="B10" s="6"/>
      <c r="C10" s="9"/>
      <c r="D10" s="12"/>
      <c r="E10" s="8"/>
      <c r="F10" s="11"/>
      <c r="G10" s="8"/>
      <c r="H10" s="8"/>
      <c r="I10" s="8"/>
    </row>
    <row r="11" spans="2:9" x14ac:dyDescent="0.2">
      <c r="B11" s="6"/>
      <c r="C11" s="9"/>
      <c r="D11" s="12"/>
      <c r="E11" s="17"/>
      <c r="F11" s="17"/>
      <c r="G11" s="17"/>
      <c r="H11" s="17"/>
      <c r="I11" s="8"/>
    </row>
    <row r="12" spans="2:9" x14ac:dyDescent="0.2">
      <c r="B12" s="6"/>
      <c r="C12" s="9"/>
      <c r="D12" s="12"/>
      <c r="E12" s="18" t="s">
        <v>16</v>
      </c>
      <c r="F12" s="17"/>
      <c r="G12" s="17"/>
      <c r="H12" s="8"/>
      <c r="I12" s="8"/>
    </row>
    <row r="13" spans="2:9" ht="25.5" customHeight="1" x14ac:dyDescent="0.2">
      <c r="B13" s="116" t="s">
        <v>17</v>
      </c>
      <c r="C13" s="116"/>
      <c r="D13" s="116"/>
      <c r="E13" s="116"/>
      <c r="F13" s="116"/>
      <c r="G13" s="116"/>
      <c r="H13" s="116"/>
      <c r="I13" s="116"/>
    </row>
    <row r="14" spans="2:9" x14ac:dyDescent="0.2">
      <c r="B14" s="6"/>
      <c r="C14" s="9"/>
      <c r="D14" s="114" t="s">
        <v>3</v>
      </c>
      <c r="E14" s="114"/>
      <c r="F14" s="114"/>
      <c r="G14" s="114"/>
      <c r="H14" s="114"/>
      <c r="I14" s="8"/>
    </row>
    <row r="15" spans="2:9" x14ac:dyDescent="0.2">
      <c r="B15" s="6"/>
      <c r="C15" s="9"/>
      <c r="D15" s="12"/>
      <c r="E15" s="17"/>
      <c r="F15" s="17"/>
      <c r="G15" s="17"/>
      <c r="H15" s="17"/>
      <c r="I15" s="8"/>
    </row>
    <row r="16" spans="2:9" x14ac:dyDescent="0.2">
      <c r="B16" s="6"/>
      <c r="C16" s="105" t="s">
        <v>110</v>
      </c>
      <c r="D16" s="105"/>
      <c r="E16" s="105"/>
      <c r="F16" s="105"/>
      <c r="G16" s="105"/>
      <c r="H16" s="105"/>
      <c r="I16" s="105"/>
    </row>
    <row r="17" spans="1:9" x14ac:dyDescent="0.2">
      <c r="B17" s="6"/>
      <c r="C17" s="9"/>
      <c r="D17" s="12"/>
      <c r="E17" s="19"/>
      <c r="F17" s="8"/>
      <c r="G17" s="8"/>
      <c r="H17" s="8"/>
      <c r="I17" s="8"/>
    </row>
    <row r="18" spans="1:9" x14ac:dyDescent="0.2">
      <c r="B18" s="6"/>
      <c r="C18" s="9"/>
      <c r="D18" s="12"/>
      <c r="E18" s="8"/>
      <c r="F18" s="8"/>
      <c r="G18" s="8"/>
      <c r="H18" s="8"/>
      <c r="I18" s="8"/>
    </row>
    <row r="19" spans="1:9" x14ac:dyDescent="0.2">
      <c r="B19" s="106" t="s">
        <v>4</v>
      </c>
      <c r="C19" s="107" t="s">
        <v>9</v>
      </c>
      <c r="D19" s="106" t="s">
        <v>10</v>
      </c>
      <c r="E19" s="108" t="s">
        <v>18</v>
      </c>
      <c r="F19" s="109"/>
      <c r="G19" s="109"/>
      <c r="H19" s="109"/>
      <c r="I19" s="110"/>
    </row>
    <row r="20" spans="1:9" x14ac:dyDescent="0.2">
      <c r="B20" s="106"/>
      <c r="C20" s="107"/>
      <c r="D20" s="106"/>
      <c r="E20" s="106" t="s">
        <v>11</v>
      </c>
      <c r="F20" s="106" t="s">
        <v>5</v>
      </c>
      <c r="G20" s="106" t="s">
        <v>12</v>
      </c>
      <c r="H20" s="106" t="s">
        <v>13</v>
      </c>
      <c r="I20" s="111" t="s">
        <v>14</v>
      </c>
    </row>
    <row r="21" spans="1:9" x14ac:dyDescent="0.2">
      <c r="B21" s="106"/>
      <c r="C21" s="107"/>
      <c r="D21" s="106"/>
      <c r="E21" s="106"/>
      <c r="F21" s="106"/>
      <c r="G21" s="106"/>
      <c r="H21" s="106"/>
      <c r="I21" s="112"/>
    </row>
    <row r="22" spans="1:9" x14ac:dyDescent="0.2">
      <c r="B22" s="106"/>
      <c r="C22" s="107"/>
      <c r="D22" s="106"/>
      <c r="E22" s="106"/>
      <c r="F22" s="106"/>
      <c r="G22" s="106"/>
      <c r="H22" s="106"/>
      <c r="I22" s="113"/>
    </row>
    <row r="23" spans="1:9" x14ac:dyDescent="0.2">
      <c r="B23" s="25">
        <v>1</v>
      </c>
      <c r="C23" s="25">
        <v>2</v>
      </c>
      <c r="D23" s="25">
        <v>3</v>
      </c>
      <c r="E23" s="25">
        <v>4</v>
      </c>
      <c r="F23" s="25">
        <v>5</v>
      </c>
      <c r="G23" s="25">
        <v>6</v>
      </c>
      <c r="H23" s="25">
        <v>7</v>
      </c>
      <c r="I23" s="25">
        <v>8</v>
      </c>
    </row>
    <row r="24" spans="1:9" x14ac:dyDescent="0.2">
      <c r="A24" s="24"/>
      <c r="B24" s="124" t="s">
        <v>19</v>
      </c>
      <c r="C24" s="125"/>
      <c r="D24" s="125"/>
      <c r="E24" s="125"/>
      <c r="F24" s="125"/>
      <c r="G24" s="125"/>
      <c r="H24" s="125"/>
      <c r="I24" s="126"/>
    </row>
    <row r="25" spans="1:9" x14ac:dyDescent="0.2">
      <c r="A25" s="24"/>
      <c r="B25" s="48" t="s">
        <v>111</v>
      </c>
      <c r="C25" s="49" t="s">
        <v>112</v>
      </c>
      <c r="D25" s="49" t="s">
        <v>113</v>
      </c>
      <c r="E25" s="50" t="s">
        <v>114</v>
      </c>
      <c r="F25" s="50" t="s">
        <v>115</v>
      </c>
      <c r="G25" s="50"/>
      <c r="H25" s="50"/>
      <c r="I25" s="50" t="s">
        <v>116</v>
      </c>
    </row>
    <row r="26" spans="1:9" x14ac:dyDescent="0.2">
      <c r="A26" s="24"/>
      <c r="B26" s="51"/>
      <c r="C26" s="122" t="s">
        <v>23</v>
      </c>
      <c r="D26" s="123"/>
      <c r="E26" s="52" t="s">
        <v>114</v>
      </c>
      <c r="F26" s="52" t="s">
        <v>115</v>
      </c>
      <c r="G26" s="53"/>
      <c r="H26" s="53"/>
      <c r="I26" s="53" t="s">
        <v>116</v>
      </c>
    </row>
    <row r="27" spans="1:9" x14ac:dyDescent="0.2">
      <c r="A27" s="24"/>
      <c r="B27" s="124" t="s">
        <v>24</v>
      </c>
      <c r="C27" s="125"/>
      <c r="D27" s="125"/>
      <c r="E27" s="125"/>
      <c r="F27" s="125"/>
      <c r="G27" s="125"/>
      <c r="H27" s="125"/>
      <c r="I27" s="126"/>
    </row>
    <row r="28" spans="1:9" x14ac:dyDescent="0.2">
      <c r="A28" s="24"/>
      <c r="B28" s="48" t="s">
        <v>117</v>
      </c>
      <c r="C28" s="49" t="s">
        <v>118</v>
      </c>
      <c r="D28" s="49" t="s">
        <v>26</v>
      </c>
      <c r="E28" s="50" t="s">
        <v>119</v>
      </c>
      <c r="F28" s="50" t="s">
        <v>120</v>
      </c>
      <c r="G28" s="50"/>
      <c r="H28" s="50"/>
      <c r="I28" s="50" t="s">
        <v>121</v>
      </c>
    </row>
    <row r="29" spans="1:9" ht="22.5" x14ac:dyDescent="0.2">
      <c r="A29" s="24"/>
      <c r="B29" s="48" t="s">
        <v>122</v>
      </c>
      <c r="C29" s="49" t="s">
        <v>123</v>
      </c>
      <c r="D29" s="49" t="s">
        <v>28</v>
      </c>
      <c r="E29" s="50" t="s">
        <v>124</v>
      </c>
      <c r="F29" s="50" t="s">
        <v>125</v>
      </c>
      <c r="G29" s="50" t="s">
        <v>126</v>
      </c>
      <c r="H29" s="50"/>
      <c r="I29" s="50" t="s">
        <v>127</v>
      </c>
    </row>
    <row r="30" spans="1:9" x14ac:dyDescent="0.2">
      <c r="A30" s="24"/>
      <c r="B30" s="48" t="s">
        <v>128</v>
      </c>
      <c r="C30" s="49" t="s">
        <v>129</v>
      </c>
      <c r="D30" s="49" t="s">
        <v>30</v>
      </c>
      <c r="E30" s="50" t="s">
        <v>130</v>
      </c>
      <c r="F30" s="50" t="s">
        <v>131</v>
      </c>
      <c r="G30" s="50" t="s">
        <v>132</v>
      </c>
      <c r="H30" s="50"/>
      <c r="I30" s="50" t="s">
        <v>133</v>
      </c>
    </row>
    <row r="31" spans="1:9" x14ac:dyDescent="0.2">
      <c r="A31" s="24"/>
      <c r="B31" s="48" t="s">
        <v>134</v>
      </c>
      <c r="C31" s="49" t="s">
        <v>135</v>
      </c>
      <c r="D31" s="49" t="s">
        <v>32</v>
      </c>
      <c r="E31" s="50" t="s">
        <v>136</v>
      </c>
      <c r="F31" s="50" t="s">
        <v>137</v>
      </c>
      <c r="G31" s="50" t="s">
        <v>138</v>
      </c>
      <c r="H31" s="50"/>
      <c r="I31" s="50" t="s">
        <v>139</v>
      </c>
    </row>
    <row r="32" spans="1:9" x14ac:dyDescent="0.2">
      <c r="A32" s="24"/>
      <c r="B32" s="48" t="s">
        <v>140</v>
      </c>
      <c r="C32" s="49" t="s">
        <v>141</v>
      </c>
      <c r="D32" s="49" t="s">
        <v>33</v>
      </c>
      <c r="E32" s="50" t="s">
        <v>142</v>
      </c>
      <c r="F32" s="50" t="s">
        <v>143</v>
      </c>
      <c r="G32" s="50" t="s">
        <v>144</v>
      </c>
      <c r="H32" s="50"/>
      <c r="I32" s="50" t="s">
        <v>145</v>
      </c>
    </row>
    <row r="33" spans="1:9" x14ac:dyDescent="0.2">
      <c r="A33" s="24"/>
      <c r="B33" s="48" t="s">
        <v>146</v>
      </c>
      <c r="C33" s="49" t="s">
        <v>147</v>
      </c>
      <c r="D33" s="49" t="s">
        <v>35</v>
      </c>
      <c r="E33" s="50"/>
      <c r="F33" s="50" t="s">
        <v>148</v>
      </c>
      <c r="G33" s="50" t="s">
        <v>149</v>
      </c>
      <c r="H33" s="50"/>
      <c r="I33" s="50" t="s">
        <v>150</v>
      </c>
    </row>
    <row r="34" spans="1:9" x14ac:dyDescent="0.2">
      <c r="A34" s="24"/>
      <c r="B34" s="48" t="s">
        <v>151</v>
      </c>
      <c r="C34" s="49" t="s">
        <v>152</v>
      </c>
      <c r="D34" s="49" t="s">
        <v>37</v>
      </c>
      <c r="E34" s="50"/>
      <c r="F34" s="50" t="s">
        <v>153</v>
      </c>
      <c r="G34" s="50" t="s">
        <v>154</v>
      </c>
      <c r="H34" s="50"/>
      <c r="I34" s="50" t="s">
        <v>155</v>
      </c>
    </row>
    <row r="35" spans="1:9" ht="22.5" x14ac:dyDescent="0.2">
      <c r="A35" s="24"/>
      <c r="B35" s="48" t="s">
        <v>156</v>
      </c>
      <c r="C35" s="49" t="s">
        <v>157</v>
      </c>
      <c r="D35" s="49" t="s">
        <v>39</v>
      </c>
      <c r="E35" s="50" t="s">
        <v>158</v>
      </c>
      <c r="F35" s="50" t="s">
        <v>159</v>
      </c>
      <c r="G35" s="50" t="s">
        <v>160</v>
      </c>
      <c r="H35" s="50"/>
      <c r="I35" s="50" t="s">
        <v>161</v>
      </c>
    </row>
    <row r="36" spans="1:9" ht="22.5" x14ac:dyDescent="0.2">
      <c r="A36" s="24"/>
      <c r="B36" s="48" t="s">
        <v>162</v>
      </c>
      <c r="C36" s="49" t="s">
        <v>163</v>
      </c>
      <c r="D36" s="49" t="s">
        <v>164</v>
      </c>
      <c r="E36" s="50"/>
      <c r="F36" s="50" t="s">
        <v>165</v>
      </c>
      <c r="G36" s="50"/>
      <c r="H36" s="50"/>
      <c r="I36" s="50" t="s">
        <v>165</v>
      </c>
    </row>
    <row r="37" spans="1:9" x14ac:dyDescent="0.2">
      <c r="A37" s="24"/>
      <c r="B37" s="48" t="s">
        <v>166</v>
      </c>
      <c r="C37" s="49" t="s">
        <v>167</v>
      </c>
      <c r="D37" s="49" t="s">
        <v>168</v>
      </c>
      <c r="E37" s="50"/>
      <c r="F37" s="50" t="s">
        <v>169</v>
      </c>
      <c r="G37" s="50"/>
      <c r="H37" s="50"/>
      <c r="I37" s="50" t="s">
        <v>169</v>
      </c>
    </row>
    <row r="38" spans="1:9" x14ac:dyDescent="0.2">
      <c r="A38" s="24"/>
      <c r="B38" s="51"/>
      <c r="C38" s="122" t="s">
        <v>42</v>
      </c>
      <c r="D38" s="123"/>
      <c r="E38" s="52" t="s">
        <v>170</v>
      </c>
      <c r="F38" s="52" t="s">
        <v>171</v>
      </c>
      <c r="G38" s="53" t="s">
        <v>172</v>
      </c>
      <c r="H38" s="53"/>
      <c r="I38" s="53" t="s">
        <v>173</v>
      </c>
    </row>
    <row r="39" spans="1:9" x14ac:dyDescent="0.2">
      <c r="A39" s="24"/>
      <c r="B39" s="124" t="s">
        <v>43</v>
      </c>
      <c r="C39" s="125"/>
      <c r="D39" s="125"/>
      <c r="E39" s="125"/>
      <c r="F39" s="125"/>
      <c r="G39" s="125"/>
      <c r="H39" s="125"/>
      <c r="I39" s="126"/>
    </row>
    <row r="40" spans="1:9" x14ac:dyDescent="0.2">
      <c r="A40" s="24"/>
      <c r="B40" s="48" t="s">
        <v>174</v>
      </c>
      <c r="C40" s="49" t="s">
        <v>175</v>
      </c>
      <c r="D40" s="49" t="s">
        <v>45</v>
      </c>
      <c r="E40" s="50" t="s">
        <v>176</v>
      </c>
      <c r="F40" s="50" t="s">
        <v>177</v>
      </c>
      <c r="G40" s="50"/>
      <c r="H40" s="50"/>
      <c r="I40" s="50" t="s">
        <v>178</v>
      </c>
    </row>
    <row r="41" spans="1:9" x14ac:dyDescent="0.2">
      <c r="A41" s="24"/>
      <c r="B41" s="51"/>
      <c r="C41" s="122" t="s">
        <v>46</v>
      </c>
      <c r="D41" s="123"/>
      <c r="E41" s="52" t="s">
        <v>176</v>
      </c>
      <c r="F41" s="52" t="s">
        <v>177</v>
      </c>
      <c r="G41" s="53"/>
      <c r="H41" s="53"/>
      <c r="I41" s="53" t="s">
        <v>178</v>
      </c>
    </row>
    <row r="42" spans="1:9" x14ac:dyDescent="0.2">
      <c r="A42" s="24"/>
      <c r="B42" s="124" t="s">
        <v>47</v>
      </c>
      <c r="C42" s="125"/>
      <c r="D42" s="125"/>
      <c r="E42" s="125"/>
      <c r="F42" s="125"/>
      <c r="G42" s="125"/>
      <c r="H42" s="125"/>
      <c r="I42" s="126"/>
    </row>
    <row r="43" spans="1:9" x14ac:dyDescent="0.2">
      <c r="A43" s="24"/>
      <c r="B43" s="51"/>
      <c r="C43" s="122" t="s">
        <v>48</v>
      </c>
      <c r="D43" s="123"/>
      <c r="E43" s="52" t="s">
        <v>179</v>
      </c>
      <c r="F43" s="52" t="s">
        <v>180</v>
      </c>
      <c r="G43" s="53" t="s">
        <v>172</v>
      </c>
      <c r="H43" s="53"/>
      <c r="I43" s="53" t="s">
        <v>181</v>
      </c>
    </row>
    <row r="44" spans="1:9" x14ac:dyDescent="0.2">
      <c r="A44" s="24"/>
      <c r="B44" s="124" t="s">
        <v>49</v>
      </c>
      <c r="C44" s="125"/>
      <c r="D44" s="125"/>
      <c r="E44" s="125"/>
      <c r="F44" s="125"/>
      <c r="G44" s="125"/>
      <c r="H44" s="125"/>
      <c r="I44" s="126"/>
    </row>
    <row r="45" spans="1:9" ht="33.75" x14ac:dyDescent="0.2">
      <c r="A45" s="24"/>
      <c r="B45" s="48" t="s">
        <v>182</v>
      </c>
      <c r="C45" s="49" t="s">
        <v>183</v>
      </c>
      <c r="D45" s="49" t="s">
        <v>184</v>
      </c>
      <c r="E45" s="50" t="s">
        <v>185</v>
      </c>
      <c r="F45" s="50" t="s">
        <v>186</v>
      </c>
      <c r="G45" s="50"/>
      <c r="H45" s="50"/>
      <c r="I45" s="50" t="s">
        <v>187</v>
      </c>
    </row>
    <row r="46" spans="1:9" x14ac:dyDescent="0.2">
      <c r="A46" s="24"/>
      <c r="B46" s="51"/>
      <c r="C46" s="122" t="s">
        <v>54</v>
      </c>
      <c r="D46" s="123"/>
      <c r="E46" s="52" t="s">
        <v>188</v>
      </c>
      <c r="F46" s="52" t="s">
        <v>189</v>
      </c>
      <c r="G46" s="53"/>
      <c r="H46" s="53"/>
      <c r="I46" s="53" t="s">
        <v>187</v>
      </c>
    </row>
    <row r="47" spans="1:9" x14ac:dyDescent="0.2">
      <c r="A47" s="24"/>
      <c r="B47" s="51"/>
      <c r="C47" s="122" t="s">
        <v>55</v>
      </c>
      <c r="D47" s="123"/>
      <c r="E47" s="52" t="s">
        <v>190</v>
      </c>
      <c r="F47" s="52" t="s">
        <v>191</v>
      </c>
      <c r="G47" s="53" t="s">
        <v>172</v>
      </c>
      <c r="H47" s="53"/>
      <c r="I47" s="53" t="s">
        <v>192</v>
      </c>
    </row>
    <row r="48" spans="1:9" x14ac:dyDescent="0.2">
      <c r="A48" s="24"/>
      <c r="B48" s="124" t="s">
        <v>56</v>
      </c>
      <c r="C48" s="125"/>
      <c r="D48" s="125"/>
      <c r="E48" s="125"/>
      <c r="F48" s="125"/>
      <c r="G48" s="125"/>
      <c r="H48" s="125"/>
      <c r="I48" s="126"/>
    </row>
    <row r="49" spans="1:9" ht="56.25" x14ac:dyDescent="0.2">
      <c r="A49" s="24"/>
      <c r="B49" s="48" t="s">
        <v>193</v>
      </c>
      <c r="C49" s="49" t="s">
        <v>57</v>
      </c>
      <c r="D49" s="49" t="s">
        <v>58</v>
      </c>
      <c r="E49" s="50" t="s">
        <v>194</v>
      </c>
      <c r="F49" s="50" t="s">
        <v>195</v>
      </c>
      <c r="G49" s="50"/>
      <c r="H49" s="50"/>
      <c r="I49" s="50" t="s">
        <v>196</v>
      </c>
    </row>
    <row r="50" spans="1:9" ht="22.5" x14ac:dyDescent="0.2">
      <c r="A50" s="24"/>
      <c r="B50" s="48" t="s">
        <v>197</v>
      </c>
      <c r="C50" s="49" t="s">
        <v>198</v>
      </c>
      <c r="D50" s="49" t="s">
        <v>62</v>
      </c>
      <c r="E50" s="50"/>
      <c r="F50" s="50"/>
      <c r="G50" s="50"/>
      <c r="H50" s="50" t="s">
        <v>199</v>
      </c>
      <c r="I50" s="50" t="s">
        <v>199</v>
      </c>
    </row>
    <row r="51" spans="1:9" ht="22.5" x14ac:dyDescent="0.2">
      <c r="A51" s="24"/>
      <c r="B51" s="48" t="s">
        <v>200</v>
      </c>
      <c r="C51" s="49" t="s">
        <v>201</v>
      </c>
      <c r="D51" s="49" t="s">
        <v>64</v>
      </c>
      <c r="E51" s="50"/>
      <c r="F51" s="50"/>
      <c r="G51" s="50"/>
      <c r="H51" s="50" t="s">
        <v>202</v>
      </c>
      <c r="I51" s="50" t="s">
        <v>202</v>
      </c>
    </row>
    <row r="52" spans="1:9" ht="22.5" x14ac:dyDescent="0.2">
      <c r="A52" s="24"/>
      <c r="B52" s="48" t="s">
        <v>203</v>
      </c>
      <c r="C52" s="49" t="s">
        <v>65</v>
      </c>
      <c r="D52" s="49" t="s">
        <v>66</v>
      </c>
      <c r="E52" s="50"/>
      <c r="F52" s="50"/>
      <c r="G52" s="50"/>
      <c r="H52" s="50" t="s">
        <v>204</v>
      </c>
      <c r="I52" s="50" t="s">
        <v>204</v>
      </c>
    </row>
    <row r="53" spans="1:9" x14ac:dyDescent="0.2">
      <c r="A53" s="24"/>
      <c r="B53" s="51"/>
      <c r="C53" s="122" t="s">
        <v>67</v>
      </c>
      <c r="D53" s="123"/>
      <c r="E53" s="52" t="s">
        <v>205</v>
      </c>
      <c r="F53" s="52" t="s">
        <v>206</v>
      </c>
      <c r="G53" s="53"/>
      <c r="H53" s="53" t="s">
        <v>207</v>
      </c>
      <c r="I53" s="53" t="s">
        <v>208</v>
      </c>
    </row>
    <row r="54" spans="1:9" x14ac:dyDescent="0.2">
      <c r="A54" s="24"/>
      <c r="B54" s="51"/>
      <c r="C54" s="122" t="s">
        <v>68</v>
      </c>
      <c r="D54" s="123"/>
      <c r="E54" s="52" t="s">
        <v>209</v>
      </c>
      <c r="F54" s="52" t="s">
        <v>210</v>
      </c>
      <c r="G54" s="53" t="s">
        <v>172</v>
      </c>
      <c r="H54" s="53" t="s">
        <v>207</v>
      </c>
      <c r="I54" s="53" t="s">
        <v>211</v>
      </c>
    </row>
    <row r="55" spans="1:9" ht="64.5" customHeight="1" x14ac:dyDescent="0.2">
      <c r="A55" s="24"/>
      <c r="B55" s="124" t="s">
        <v>74</v>
      </c>
      <c r="C55" s="125"/>
      <c r="D55" s="125"/>
      <c r="E55" s="125"/>
      <c r="F55" s="125"/>
      <c r="G55" s="125"/>
      <c r="H55" s="125"/>
      <c r="I55" s="126"/>
    </row>
    <row r="56" spans="1:9" ht="67.5" x14ac:dyDescent="0.2">
      <c r="A56" s="24"/>
      <c r="B56" s="48" t="s">
        <v>212</v>
      </c>
      <c r="C56" s="49" t="s">
        <v>213</v>
      </c>
      <c r="D56" s="49" t="s">
        <v>76</v>
      </c>
      <c r="E56" s="50"/>
      <c r="F56" s="50"/>
      <c r="G56" s="50"/>
      <c r="H56" s="50" t="s">
        <v>214</v>
      </c>
      <c r="I56" s="50" t="s">
        <v>214</v>
      </c>
    </row>
    <row r="57" spans="1:9" ht="45" x14ac:dyDescent="0.2">
      <c r="A57" s="24"/>
      <c r="B57" s="48" t="s">
        <v>215</v>
      </c>
      <c r="C57" s="49" t="s">
        <v>216</v>
      </c>
      <c r="D57" s="49" t="s">
        <v>78</v>
      </c>
      <c r="E57" s="50"/>
      <c r="F57" s="50"/>
      <c r="G57" s="50"/>
      <c r="H57" s="50" t="s">
        <v>217</v>
      </c>
      <c r="I57" s="50" t="s">
        <v>217</v>
      </c>
    </row>
    <row r="58" spans="1:9" x14ac:dyDescent="0.2">
      <c r="A58" s="24"/>
      <c r="B58" s="51"/>
      <c r="C58" s="122" t="s">
        <v>218</v>
      </c>
      <c r="D58" s="123"/>
      <c r="E58" s="52"/>
      <c r="F58" s="52"/>
      <c r="G58" s="53"/>
      <c r="H58" s="53" t="s">
        <v>219</v>
      </c>
      <c r="I58" s="53" t="s">
        <v>219</v>
      </c>
    </row>
    <row r="59" spans="1:9" x14ac:dyDescent="0.2">
      <c r="A59" s="24"/>
      <c r="B59" s="51"/>
      <c r="C59" s="122" t="s">
        <v>81</v>
      </c>
      <c r="D59" s="123"/>
      <c r="E59" s="52" t="s">
        <v>209</v>
      </c>
      <c r="F59" s="52" t="s">
        <v>210</v>
      </c>
      <c r="G59" s="53" t="s">
        <v>172</v>
      </c>
      <c r="H59" s="53" t="s">
        <v>220</v>
      </c>
      <c r="I59" s="53" t="s">
        <v>221</v>
      </c>
    </row>
    <row r="60" spans="1:9" x14ac:dyDescent="0.2">
      <c r="A60" s="24"/>
      <c r="B60" s="124" t="s">
        <v>82</v>
      </c>
      <c r="C60" s="125"/>
      <c r="D60" s="125"/>
      <c r="E60" s="125"/>
      <c r="F60" s="125"/>
      <c r="G60" s="125"/>
      <c r="H60" s="125"/>
      <c r="I60" s="126"/>
    </row>
    <row r="61" spans="1:9" ht="33.75" x14ac:dyDescent="0.2">
      <c r="A61" s="24"/>
      <c r="B61" s="48" t="s">
        <v>222</v>
      </c>
      <c r="C61" s="49" t="s">
        <v>83</v>
      </c>
      <c r="D61" s="49" t="s">
        <v>84</v>
      </c>
      <c r="E61" s="50" t="s">
        <v>223</v>
      </c>
      <c r="F61" s="50" t="s">
        <v>224</v>
      </c>
      <c r="G61" s="50" t="s">
        <v>225</v>
      </c>
      <c r="H61" s="50" t="s">
        <v>226</v>
      </c>
      <c r="I61" s="50" t="s">
        <v>227</v>
      </c>
    </row>
    <row r="62" spans="1:9" x14ac:dyDescent="0.2">
      <c r="A62" s="24"/>
      <c r="B62" s="51"/>
      <c r="C62" s="122" t="s">
        <v>89</v>
      </c>
      <c r="D62" s="123"/>
      <c r="E62" s="52" t="s">
        <v>228</v>
      </c>
      <c r="F62" s="52" t="s">
        <v>229</v>
      </c>
      <c r="G62" s="53" t="s">
        <v>230</v>
      </c>
      <c r="H62" s="53" t="s">
        <v>231</v>
      </c>
      <c r="I62" s="53" t="s">
        <v>227</v>
      </c>
    </row>
    <row r="63" spans="1:9" x14ac:dyDescent="0.2">
      <c r="A63" s="24"/>
      <c r="B63" s="51"/>
      <c r="C63" s="122" t="s">
        <v>90</v>
      </c>
      <c r="D63" s="123"/>
      <c r="E63" s="52" t="s">
        <v>232</v>
      </c>
      <c r="F63" s="52" t="s">
        <v>233</v>
      </c>
      <c r="G63" s="53" t="s">
        <v>234</v>
      </c>
      <c r="H63" s="53" t="s">
        <v>235</v>
      </c>
      <c r="I63" s="53" t="s">
        <v>236</v>
      </c>
    </row>
    <row r="64" spans="1:9" x14ac:dyDescent="0.2">
      <c r="A64" s="24"/>
      <c r="B64" s="124" t="s">
        <v>91</v>
      </c>
      <c r="C64" s="125"/>
      <c r="D64" s="125"/>
      <c r="E64" s="125"/>
      <c r="F64" s="125"/>
      <c r="G64" s="125"/>
      <c r="H64" s="125"/>
      <c r="I64" s="126"/>
    </row>
    <row r="65" spans="1:10" ht="33.75" x14ac:dyDescent="0.2">
      <c r="A65" s="24"/>
      <c r="B65" s="48" t="s">
        <v>237</v>
      </c>
      <c r="C65" s="49" t="s">
        <v>92</v>
      </c>
      <c r="D65" s="49" t="s">
        <v>93</v>
      </c>
      <c r="E65" s="50" t="s">
        <v>238</v>
      </c>
      <c r="F65" s="50" t="s">
        <v>239</v>
      </c>
      <c r="G65" s="50" t="s">
        <v>240</v>
      </c>
      <c r="H65" s="50" t="s">
        <v>241</v>
      </c>
      <c r="I65" s="50" t="s">
        <v>242</v>
      </c>
    </row>
    <row r="66" spans="1:10" x14ac:dyDescent="0.2">
      <c r="A66" s="24"/>
      <c r="B66" s="51"/>
      <c r="C66" s="122" t="s">
        <v>98</v>
      </c>
      <c r="D66" s="123"/>
      <c r="E66" s="52" t="s">
        <v>243</v>
      </c>
      <c r="F66" s="52" t="s">
        <v>244</v>
      </c>
      <c r="G66" s="53" t="s">
        <v>245</v>
      </c>
      <c r="H66" s="53" t="s">
        <v>246</v>
      </c>
      <c r="I66" s="53" t="s">
        <v>242</v>
      </c>
    </row>
    <row r="67" spans="1:10" x14ac:dyDescent="0.2">
      <c r="A67" s="24"/>
      <c r="B67" s="51"/>
      <c r="C67" s="122" t="s">
        <v>99</v>
      </c>
      <c r="D67" s="123"/>
      <c r="E67" s="52" t="s">
        <v>247</v>
      </c>
      <c r="F67" s="52" t="s">
        <v>248</v>
      </c>
      <c r="G67" s="53" t="s">
        <v>249</v>
      </c>
      <c r="H67" s="53" t="s">
        <v>250</v>
      </c>
      <c r="I67" s="53" t="s">
        <v>251</v>
      </c>
      <c r="J67">
        <f>103200.58+24053.68</f>
        <v>127254.26000000001</v>
      </c>
    </row>
    <row r="68" spans="1:10" x14ac:dyDescent="0.2">
      <c r="A68" s="24"/>
      <c r="B68" s="23"/>
      <c r="C68" s="20"/>
      <c r="D68" s="20"/>
      <c r="E68" s="21"/>
      <c r="F68" s="21"/>
      <c r="G68" s="21"/>
      <c r="H68" s="21"/>
      <c r="I68" s="21"/>
    </row>
    <row r="69" spans="1:10" x14ac:dyDescent="0.2">
      <c r="A69" s="24"/>
      <c r="B69" s="23"/>
      <c r="C69" s="20"/>
      <c r="D69" s="20"/>
      <c r="E69" s="21"/>
      <c r="F69" s="21"/>
      <c r="G69" s="21"/>
      <c r="H69" s="21"/>
      <c r="I69" s="21"/>
    </row>
    <row r="70" spans="1:10" x14ac:dyDescent="0.2">
      <c r="A70" s="24"/>
      <c r="B70" s="23"/>
      <c r="C70" s="20"/>
      <c r="D70" s="20"/>
      <c r="E70" s="21"/>
      <c r="F70" s="21"/>
      <c r="G70" s="21"/>
      <c r="H70" s="21"/>
      <c r="I70" s="21"/>
    </row>
    <row r="71" spans="1:10" x14ac:dyDescent="0.2">
      <c r="A71" s="24"/>
      <c r="B71" s="29"/>
      <c r="C71" s="29"/>
      <c r="D71" s="29"/>
      <c r="E71" s="29"/>
      <c r="F71" s="29"/>
      <c r="G71" s="29"/>
      <c r="H71" s="29"/>
      <c r="I71" s="29"/>
    </row>
    <row r="72" spans="1:10" x14ac:dyDescent="0.2">
      <c r="B72" s="31" t="s">
        <v>101</v>
      </c>
      <c r="C72" s="32"/>
      <c r="D72" s="33"/>
      <c r="E72" s="33"/>
      <c r="F72" s="34"/>
      <c r="G72" s="35"/>
      <c r="H72" s="36"/>
      <c r="I72" s="43" t="s">
        <v>102</v>
      </c>
    </row>
    <row r="73" spans="1:10" x14ac:dyDescent="0.2">
      <c r="B73" s="32"/>
      <c r="C73" s="32"/>
      <c r="D73" s="38"/>
      <c r="E73" s="38"/>
      <c r="F73" s="39"/>
      <c r="G73" s="39"/>
      <c r="H73" s="39"/>
      <c r="I73" s="44"/>
    </row>
    <row r="74" spans="1:10" x14ac:dyDescent="0.2">
      <c r="B74" s="31" t="s">
        <v>103</v>
      </c>
      <c r="C74" s="32"/>
      <c r="D74" s="40"/>
      <c r="E74" s="32"/>
      <c r="F74" s="41"/>
      <c r="G74" s="41"/>
      <c r="H74" s="32"/>
      <c r="I74" s="43" t="s">
        <v>104</v>
      </c>
    </row>
    <row r="75" spans="1:10" x14ac:dyDescent="0.2">
      <c r="B75" s="32"/>
      <c r="C75" s="32"/>
      <c r="D75" s="38"/>
      <c r="E75" s="39"/>
      <c r="F75" s="39"/>
      <c r="G75" s="39"/>
      <c r="H75" s="39"/>
      <c r="I75" s="43"/>
    </row>
    <row r="76" spans="1:10" x14ac:dyDescent="0.2">
      <c r="B76" s="31" t="s">
        <v>105</v>
      </c>
      <c r="C76" s="32"/>
      <c r="D76" s="40"/>
      <c r="E76" s="40"/>
      <c r="F76" s="40"/>
      <c r="G76" s="40"/>
      <c r="H76" s="33"/>
      <c r="I76" s="43"/>
    </row>
    <row r="77" spans="1:10" x14ac:dyDescent="0.2">
      <c r="B77" s="31" t="s">
        <v>106</v>
      </c>
      <c r="C77" s="32"/>
      <c r="D77" s="40"/>
      <c r="E77" s="31"/>
      <c r="F77" s="40"/>
      <c r="G77" s="40"/>
      <c r="H77" s="32"/>
      <c r="I77" s="43" t="s">
        <v>107</v>
      </c>
    </row>
    <row r="78" spans="1:10" x14ac:dyDescent="0.2">
      <c r="B78" s="32"/>
      <c r="C78" s="32"/>
      <c r="D78" s="46"/>
      <c r="E78" s="39"/>
      <c r="F78" s="39"/>
      <c r="G78" s="39"/>
      <c r="H78" s="39"/>
      <c r="I78" s="43"/>
    </row>
    <row r="79" spans="1:10" x14ac:dyDescent="0.2">
      <c r="B79" s="31" t="s">
        <v>108</v>
      </c>
      <c r="C79" s="32"/>
      <c r="D79" s="35"/>
      <c r="E79" s="35"/>
      <c r="F79" s="34"/>
      <c r="G79" s="35"/>
      <c r="H79" s="36"/>
      <c r="I79" s="43" t="s">
        <v>109</v>
      </c>
    </row>
    <row r="80" spans="1:10" x14ac:dyDescent="0.2">
      <c r="B80" s="32"/>
      <c r="C80" s="32"/>
      <c r="D80" s="99"/>
      <c r="E80" s="99"/>
      <c r="F80" s="99"/>
      <c r="G80" s="99"/>
      <c r="H80" s="39"/>
      <c r="I80" s="37"/>
    </row>
    <row r="81" spans="2:9" x14ac:dyDescent="0.2">
      <c r="B81" s="29"/>
      <c r="C81" s="29"/>
      <c r="D81" s="29"/>
      <c r="E81" s="29"/>
      <c r="F81" s="29"/>
      <c r="G81" s="29"/>
      <c r="H81" s="29"/>
      <c r="I81" s="30"/>
    </row>
  </sheetData>
  <mergeCells count="40">
    <mergeCell ref="C47:D47"/>
    <mergeCell ref="B48:I48"/>
    <mergeCell ref="C53:D53"/>
    <mergeCell ref="C54:D54"/>
    <mergeCell ref="B55:I55"/>
    <mergeCell ref="C58:D58"/>
    <mergeCell ref="C59:D59"/>
    <mergeCell ref="D80:G80"/>
    <mergeCell ref="C67:D67"/>
    <mergeCell ref="B60:I60"/>
    <mergeCell ref="C62:D62"/>
    <mergeCell ref="C63:D63"/>
    <mergeCell ref="B64:I64"/>
    <mergeCell ref="C66:D66"/>
    <mergeCell ref="B24:I24"/>
    <mergeCell ref="C26:D26"/>
    <mergeCell ref="B27:I27"/>
    <mergeCell ref="C38:D38"/>
    <mergeCell ref="B39:I39"/>
    <mergeCell ref="C41:D41"/>
    <mergeCell ref="B42:I42"/>
    <mergeCell ref="C43:D43"/>
    <mergeCell ref="B44:I44"/>
    <mergeCell ref="C46:D46"/>
    <mergeCell ref="C16:I16"/>
    <mergeCell ref="B19:B22"/>
    <mergeCell ref="C19:C22"/>
    <mergeCell ref="D19:D22"/>
    <mergeCell ref="E19:I19"/>
    <mergeCell ref="E20:E22"/>
    <mergeCell ref="F20:F22"/>
    <mergeCell ref="G20:G22"/>
    <mergeCell ref="H20:H22"/>
    <mergeCell ref="I20:I22"/>
    <mergeCell ref="D14:H14"/>
    <mergeCell ref="D3:H3"/>
    <mergeCell ref="D4:H4"/>
    <mergeCell ref="D8:H8"/>
    <mergeCell ref="D9:H9"/>
    <mergeCell ref="B13:I13"/>
  </mergeCells>
  <pageMargins left="0.33" right="0.23622047244094491" top="0.35433070866141736" bottom="0.35433070866141736" header="0.19685039370078741" footer="0.19685039370078741"/>
  <pageSetup paperSize="9" scale="91" fitToHeight="0" orientation="portrait" r:id="rId1"/>
  <headerFooter alignWithMargins="0">
    <oddFooter>&amp;RСтраница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J82"/>
  <sheetViews>
    <sheetView showGridLines="0" view="pageBreakPreview" topLeftCell="B64" zoomScale="130" zoomScaleNormal="100" zoomScaleSheetLayoutView="130" workbookViewId="0">
      <selection activeCell="D11" sqref="D11"/>
    </sheetView>
  </sheetViews>
  <sheetFormatPr defaultRowHeight="12.75" x14ac:dyDescent="0.2"/>
  <cols>
    <col min="1" max="1" width="4.5703125" hidden="1" customWidth="1"/>
    <col min="2" max="2" width="4.42578125" customWidth="1"/>
    <col min="3" max="3" width="9.5703125" customWidth="1"/>
    <col min="4" max="4" width="31" customWidth="1"/>
    <col min="5" max="5" width="13.140625" customWidth="1"/>
    <col min="6" max="6" width="11.140625" customWidth="1"/>
    <col min="7" max="7" width="9.5703125" customWidth="1"/>
    <col min="8" max="8" width="10.140625" customWidth="1"/>
    <col min="9" max="9" width="10" customWidth="1"/>
  </cols>
  <sheetData>
    <row r="1" spans="2:9" x14ac:dyDescent="0.2">
      <c r="I1" s="5" t="s">
        <v>7</v>
      </c>
    </row>
    <row r="2" spans="2:9" x14ac:dyDescent="0.2">
      <c r="B2" s="1"/>
      <c r="C2" s="2"/>
      <c r="D2" s="3"/>
      <c r="E2" s="4"/>
      <c r="F2" s="4"/>
      <c r="G2" s="4"/>
      <c r="H2" s="4"/>
      <c r="I2" s="5" t="s">
        <v>6</v>
      </c>
    </row>
    <row r="3" spans="2:9" ht="32.25" customHeight="1" x14ac:dyDescent="0.2">
      <c r="B3" s="6"/>
      <c r="C3" s="7" t="s">
        <v>0</v>
      </c>
      <c r="D3" s="115" t="s">
        <v>100</v>
      </c>
      <c r="E3" s="115"/>
      <c r="F3" s="115"/>
      <c r="G3" s="115"/>
      <c r="H3" s="115"/>
      <c r="I3" s="8"/>
    </row>
    <row r="4" spans="2:9" x14ac:dyDescent="0.2">
      <c r="B4" s="6"/>
      <c r="C4" s="9"/>
      <c r="D4" s="114" t="s">
        <v>1</v>
      </c>
      <c r="E4" s="114"/>
      <c r="F4" s="114"/>
      <c r="G4" s="114"/>
      <c r="H4" s="114"/>
      <c r="I4" s="8"/>
    </row>
    <row r="5" spans="2:9" x14ac:dyDescent="0.2">
      <c r="B5" s="6"/>
      <c r="C5" s="9" t="s">
        <v>8</v>
      </c>
      <c r="D5" s="10"/>
      <c r="E5" s="8"/>
      <c r="F5" s="11"/>
      <c r="G5" s="8"/>
      <c r="H5" s="8"/>
      <c r="I5" s="8"/>
    </row>
    <row r="6" spans="2:9" x14ac:dyDescent="0.2">
      <c r="B6" s="6"/>
      <c r="C6" s="9"/>
      <c r="D6" s="12"/>
      <c r="E6" s="8"/>
      <c r="F6" s="11"/>
      <c r="G6" s="8"/>
      <c r="H6" s="8"/>
      <c r="I6" s="8"/>
    </row>
    <row r="7" spans="2:9" x14ac:dyDescent="0.2">
      <c r="B7" s="6"/>
      <c r="C7" s="13" t="s">
        <v>15</v>
      </c>
      <c r="D7" s="14"/>
      <c r="E7" s="15"/>
      <c r="F7" s="16"/>
      <c r="G7" s="15"/>
      <c r="H7" s="15"/>
      <c r="I7" s="8"/>
    </row>
    <row r="8" spans="2:9" ht="27.75" customHeight="1" x14ac:dyDescent="0.2">
      <c r="B8" s="6"/>
      <c r="C8" s="9"/>
      <c r="D8" s="115"/>
      <c r="E8" s="115"/>
      <c r="F8" s="115"/>
      <c r="G8" s="115"/>
      <c r="H8" s="115"/>
      <c r="I8" s="8"/>
    </row>
    <row r="9" spans="2:9" x14ac:dyDescent="0.2">
      <c r="B9" s="6"/>
      <c r="C9" s="9"/>
      <c r="D9" s="114" t="s">
        <v>2</v>
      </c>
      <c r="E9" s="114"/>
      <c r="F9" s="114"/>
      <c r="G9" s="114"/>
      <c r="H9" s="114"/>
      <c r="I9" s="8"/>
    </row>
    <row r="10" spans="2:9" x14ac:dyDescent="0.2">
      <c r="B10" s="6"/>
      <c r="C10" s="9"/>
      <c r="D10" s="12"/>
      <c r="E10" s="8"/>
      <c r="F10" s="11"/>
      <c r="G10" s="8"/>
      <c r="H10" s="8"/>
      <c r="I10" s="8"/>
    </row>
    <row r="11" spans="2:9" x14ac:dyDescent="0.2">
      <c r="B11" s="6"/>
      <c r="C11" s="9"/>
      <c r="D11" s="12"/>
      <c r="E11" s="17"/>
      <c r="F11" s="17"/>
      <c r="G11" s="17"/>
      <c r="H11" s="17"/>
      <c r="I11" s="8"/>
    </row>
    <row r="12" spans="2:9" x14ac:dyDescent="0.2">
      <c r="B12" s="6"/>
      <c r="C12" s="9"/>
      <c r="D12" s="12"/>
      <c r="E12" s="18" t="s">
        <v>16</v>
      </c>
      <c r="F12" s="17"/>
      <c r="G12" s="17"/>
      <c r="H12" s="8"/>
      <c r="I12" s="8"/>
    </row>
    <row r="13" spans="2:9" ht="27.75" customHeight="1" x14ac:dyDescent="0.2">
      <c r="B13" s="116" t="s">
        <v>17</v>
      </c>
      <c r="C13" s="116"/>
      <c r="D13" s="116"/>
      <c r="E13" s="116"/>
      <c r="F13" s="116"/>
      <c r="G13" s="116"/>
      <c r="H13" s="116"/>
      <c r="I13" s="116"/>
    </row>
    <row r="14" spans="2:9" x14ac:dyDescent="0.2">
      <c r="B14" s="6"/>
      <c r="C14" s="9"/>
      <c r="D14" s="114" t="s">
        <v>3</v>
      </c>
      <c r="E14" s="114"/>
      <c r="F14" s="114"/>
      <c r="G14" s="114"/>
      <c r="H14" s="114"/>
      <c r="I14" s="8"/>
    </row>
    <row r="15" spans="2:9" x14ac:dyDescent="0.2">
      <c r="B15" s="6"/>
      <c r="C15" s="9"/>
      <c r="D15" s="12"/>
      <c r="E15" s="17"/>
      <c r="F15" s="17"/>
      <c r="G15" s="17"/>
      <c r="H15" s="17"/>
      <c r="I15" s="8"/>
    </row>
    <row r="16" spans="2:9" x14ac:dyDescent="0.2">
      <c r="B16" s="6"/>
      <c r="C16" s="105" t="s">
        <v>110</v>
      </c>
      <c r="D16" s="105"/>
      <c r="E16" s="105"/>
      <c r="F16" s="105"/>
      <c r="G16" s="105"/>
      <c r="H16" s="105"/>
      <c r="I16" s="105"/>
    </row>
    <row r="17" spans="1:9" x14ac:dyDescent="0.2">
      <c r="B17" s="6"/>
      <c r="C17" s="9"/>
      <c r="D17" s="12"/>
      <c r="E17" s="19"/>
      <c r="F17" s="8"/>
      <c r="G17" s="8"/>
      <c r="H17" s="8"/>
      <c r="I17" s="8"/>
    </row>
    <row r="18" spans="1:9" x14ac:dyDescent="0.2">
      <c r="B18" s="6"/>
      <c r="C18" s="9"/>
      <c r="D18" s="12"/>
      <c r="E18" s="8"/>
      <c r="F18" s="8"/>
      <c r="G18" s="8"/>
      <c r="H18" s="8"/>
      <c r="I18" s="8"/>
    </row>
    <row r="19" spans="1:9" ht="12.75" customHeight="1" x14ac:dyDescent="0.2">
      <c r="B19" s="106" t="s">
        <v>4</v>
      </c>
      <c r="C19" s="107" t="s">
        <v>9</v>
      </c>
      <c r="D19" s="106" t="s">
        <v>10</v>
      </c>
      <c r="E19" s="108" t="s">
        <v>18</v>
      </c>
      <c r="F19" s="109"/>
      <c r="G19" s="109"/>
      <c r="H19" s="109"/>
      <c r="I19" s="110"/>
    </row>
    <row r="20" spans="1:9" ht="27.75" customHeight="1" x14ac:dyDescent="0.2">
      <c r="B20" s="106"/>
      <c r="C20" s="107"/>
      <c r="D20" s="106"/>
      <c r="E20" s="106" t="s">
        <v>11</v>
      </c>
      <c r="F20" s="106" t="s">
        <v>5</v>
      </c>
      <c r="G20" s="106" t="s">
        <v>12</v>
      </c>
      <c r="H20" s="106" t="s">
        <v>13</v>
      </c>
      <c r="I20" s="111" t="s">
        <v>14</v>
      </c>
    </row>
    <row r="21" spans="1:9" ht="27.75" customHeight="1" x14ac:dyDescent="0.2">
      <c r="B21" s="106"/>
      <c r="C21" s="107"/>
      <c r="D21" s="106"/>
      <c r="E21" s="106"/>
      <c r="F21" s="106"/>
      <c r="G21" s="106"/>
      <c r="H21" s="106"/>
      <c r="I21" s="112"/>
    </row>
    <row r="22" spans="1:9" ht="27.75" customHeight="1" x14ac:dyDescent="0.2">
      <c r="B22" s="106"/>
      <c r="C22" s="107"/>
      <c r="D22" s="106"/>
      <c r="E22" s="106"/>
      <c r="F22" s="106"/>
      <c r="G22" s="106"/>
      <c r="H22" s="106"/>
      <c r="I22" s="113"/>
    </row>
    <row r="23" spans="1:9" x14ac:dyDescent="0.2">
      <c r="B23" s="25">
        <v>1</v>
      </c>
      <c r="C23" s="25">
        <v>2</v>
      </c>
      <c r="D23" s="25">
        <v>3</v>
      </c>
      <c r="E23" s="25">
        <v>4</v>
      </c>
      <c r="F23" s="25">
        <v>5</v>
      </c>
      <c r="G23" s="25">
        <v>6</v>
      </c>
      <c r="H23" s="25">
        <v>7</v>
      </c>
      <c r="I23" s="25">
        <v>8</v>
      </c>
    </row>
    <row r="24" spans="1:9" ht="17.850000000000001" customHeight="1" x14ac:dyDescent="0.2">
      <c r="A24" s="24"/>
      <c r="B24" s="127" t="s">
        <v>19</v>
      </c>
      <c r="C24" s="128"/>
      <c r="D24" s="128"/>
      <c r="E24" s="128"/>
      <c r="F24" s="128"/>
      <c r="G24" s="128"/>
      <c r="H24" s="128"/>
      <c r="I24" s="128"/>
    </row>
    <row r="25" spans="1:9" x14ac:dyDescent="0.2">
      <c r="A25" s="24"/>
      <c r="B25" s="26">
        <v>1</v>
      </c>
      <c r="C25" s="27" t="s">
        <v>20</v>
      </c>
      <c r="D25" s="27" t="s">
        <v>21</v>
      </c>
      <c r="E25" s="28">
        <v>10554.09</v>
      </c>
      <c r="F25" s="28">
        <v>807.92</v>
      </c>
      <c r="G25" s="28"/>
      <c r="H25" s="28"/>
      <c r="I25" s="28">
        <v>11362.01</v>
      </c>
    </row>
    <row r="26" spans="1:9" ht="22.5" x14ac:dyDescent="0.2">
      <c r="A26" s="24"/>
      <c r="B26" s="26" t="s">
        <v>22</v>
      </c>
      <c r="C26" s="27" t="s">
        <v>22</v>
      </c>
      <c r="D26" s="27" t="s">
        <v>23</v>
      </c>
      <c r="E26" s="28">
        <v>10554.09</v>
      </c>
      <c r="F26" s="28">
        <v>807.92</v>
      </c>
      <c r="G26" s="28"/>
      <c r="H26" s="28"/>
      <c r="I26" s="28">
        <v>11362.01</v>
      </c>
    </row>
    <row r="27" spans="1:9" ht="17.850000000000001" customHeight="1" x14ac:dyDescent="0.2">
      <c r="A27" s="24"/>
      <c r="B27" s="127" t="s">
        <v>24</v>
      </c>
      <c r="C27" s="128"/>
      <c r="D27" s="128"/>
      <c r="E27" s="128"/>
      <c r="F27" s="128"/>
      <c r="G27" s="128"/>
      <c r="H27" s="128"/>
      <c r="I27" s="128"/>
    </row>
    <row r="28" spans="1:9" x14ac:dyDescent="0.2">
      <c r="A28" s="24"/>
      <c r="B28" s="26">
        <v>2</v>
      </c>
      <c r="C28" s="27" t="s">
        <v>25</v>
      </c>
      <c r="D28" s="27" t="s">
        <v>26</v>
      </c>
      <c r="E28" s="28">
        <v>83579.83</v>
      </c>
      <c r="F28" s="28">
        <v>6133.9</v>
      </c>
      <c r="G28" s="28"/>
      <c r="H28" s="28"/>
      <c r="I28" s="28">
        <v>89713.73</v>
      </c>
    </row>
    <row r="29" spans="1:9" ht="22.5" x14ac:dyDescent="0.2">
      <c r="A29" s="24"/>
      <c r="B29" s="26">
        <v>3</v>
      </c>
      <c r="C29" s="27" t="s">
        <v>27</v>
      </c>
      <c r="D29" s="27" t="s">
        <v>28</v>
      </c>
      <c r="E29" s="28">
        <v>10485.290000000001</v>
      </c>
      <c r="F29" s="28">
        <v>95.24</v>
      </c>
      <c r="G29" s="28">
        <v>12023.35</v>
      </c>
      <c r="H29" s="28"/>
      <c r="I29" s="28">
        <v>22603.88</v>
      </c>
    </row>
    <row r="30" spans="1:9" x14ac:dyDescent="0.2">
      <c r="A30" s="24"/>
      <c r="B30" s="26">
        <v>4</v>
      </c>
      <c r="C30" s="27" t="s">
        <v>29</v>
      </c>
      <c r="D30" s="27" t="s">
        <v>30</v>
      </c>
      <c r="E30" s="28">
        <v>415.13</v>
      </c>
      <c r="F30" s="28">
        <v>4652.83</v>
      </c>
      <c r="G30" s="28">
        <v>50.77</v>
      </c>
      <c r="H30" s="28"/>
      <c r="I30" s="28">
        <v>5118.7299999999996</v>
      </c>
    </row>
    <row r="31" spans="1:9" x14ac:dyDescent="0.2">
      <c r="A31" s="24"/>
      <c r="B31" s="26">
        <v>5</v>
      </c>
      <c r="C31" s="27" t="s">
        <v>31</v>
      </c>
      <c r="D31" s="27" t="s">
        <v>32</v>
      </c>
      <c r="E31" s="28">
        <v>426.67</v>
      </c>
      <c r="F31" s="28">
        <v>2788.27</v>
      </c>
      <c r="G31" s="28">
        <v>840.15</v>
      </c>
      <c r="H31" s="28"/>
      <c r="I31" s="28">
        <v>4055.09</v>
      </c>
    </row>
    <row r="32" spans="1:9" x14ac:dyDescent="0.2">
      <c r="A32" s="24"/>
      <c r="B32" s="26">
        <v>6</v>
      </c>
      <c r="C32" s="27" t="s">
        <v>29</v>
      </c>
      <c r="D32" s="27" t="s">
        <v>33</v>
      </c>
      <c r="E32" s="28">
        <v>123.75</v>
      </c>
      <c r="F32" s="28">
        <v>2082.36</v>
      </c>
      <c r="G32" s="28">
        <v>530.4</v>
      </c>
      <c r="H32" s="28"/>
      <c r="I32" s="28">
        <v>2736.51</v>
      </c>
    </row>
    <row r="33" spans="1:9" x14ac:dyDescent="0.2">
      <c r="A33" s="24"/>
      <c r="B33" s="26">
        <v>7</v>
      </c>
      <c r="C33" s="27" t="s">
        <v>34</v>
      </c>
      <c r="D33" s="27" t="s">
        <v>35</v>
      </c>
      <c r="E33" s="28">
        <v>37.590000000000003</v>
      </c>
      <c r="F33" s="28">
        <v>1192.1400000000001</v>
      </c>
      <c r="G33" s="28">
        <v>277.75</v>
      </c>
      <c r="H33" s="28"/>
      <c r="I33" s="28">
        <v>1507.48</v>
      </c>
    </row>
    <row r="34" spans="1:9" x14ac:dyDescent="0.2">
      <c r="A34" s="24"/>
      <c r="B34" s="26">
        <v>8</v>
      </c>
      <c r="C34" s="27" t="s">
        <v>36</v>
      </c>
      <c r="D34" s="27" t="s">
        <v>37</v>
      </c>
      <c r="E34" s="28"/>
      <c r="F34" s="28">
        <v>1969.69</v>
      </c>
      <c r="G34" s="28">
        <v>125.12</v>
      </c>
      <c r="H34" s="28"/>
      <c r="I34" s="28">
        <v>2094.81</v>
      </c>
    </row>
    <row r="35" spans="1:9" ht="22.5" x14ac:dyDescent="0.2">
      <c r="A35" s="24"/>
      <c r="B35" s="26">
        <v>9</v>
      </c>
      <c r="C35" s="27" t="s">
        <v>38</v>
      </c>
      <c r="D35" s="27" t="s">
        <v>39</v>
      </c>
      <c r="E35" s="28">
        <v>2649.99</v>
      </c>
      <c r="F35" s="28">
        <v>140.53</v>
      </c>
      <c r="G35" s="28">
        <v>590.15</v>
      </c>
      <c r="H35" s="28"/>
      <c r="I35" s="28">
        <v>3380.67</v>
      </c>
    </row>
    <row r="36" spans="1:9" x14ac:dyDescent="0.2">
      <c r="A36" s="24"/>
      <c r="B36" s="26">
        <v>10</v>
      </c>
      <c r="C36" s="27" t="s">
        <v>40</v>
      </c>
      <c r="D36" s="27" t="s">
        <v>41</v>
      </c>
      <c r="E36" s="28"/>
      <c r="F36" s="28">
        <v>651.59</v>
      </c>
      <c r="G36" s="28">
        <v>221.35</v>
      </c>
      <c r="H36" s="28"/>
      <c r="I36" s="28">
        <v>872.94</v>
      </c>
    </row>
    <row r="37" spans="1:9" ht="22.5" x14ac:dyDescent="0.2">
      <c r="A37" s="24"/>
      <c r="B37" s="26" t="s">
        <v>22</v>
      </c>
      <c r="C37" s="27" t="s">
        <v>22</v>
      </c>
      <c r="D37" s="27" t="s">
        <v>42</v>
      </c>
      <c r="E37" s="28">
        <v>97718.25</v>
      </c>
      <c r="F37" s="28">
        <v>19706.55</v>
      </c>
      <c r="G37" s="28">
        <v>14659.04</v>
      </c>
      <c r="H37" s="28"/>
      <c r="I37" s="28">
        <v>132083.84</v>
      </c>
    </row>
    <row r="38" spans="1:9" ht="17.850000000000001" customHeight="1" x14ac:dyDescent="0.2">
      <c r="A38" s="24"/>
      <c r="B38" s="127" t="s">
        <v>43</v>
      </c>
      <c r="C38" s="128"/>
      <c r="D38" s="128"/>
      <c r="E38" s="128"/>
      <c r="F38" s="128"/>
      <c r="G38" s="128"/>
      <c r="H38" s="128"/>
      <c r="I38" s="128"/>
    </row>
    <row r="39" spans="1:9" x14ac:dyDescent="0.2">
      <c r="A39" s="24"/>
      <c r="B39" s="26">
        <v>11</v>
      </c>
      <c r="C39" s="27" t="s">
        <v>44</v>
      </c>
      <c r="D39" s="27" t="s">
        <v>45</v>
      </c>
      <c r="E39" s="28">
        <v>67.48</v>
      </c>
      <c r="F39" s="28">
        <v>433.38</v>
      </c>
      <c r="G39" s="28">
        <v>0.56999999999999995</v>
      </c>
      <c r="H39" s="28"/>
      <c r="I39" s="28">
        <v>501.43</v>
      </c>
    </row>
    <row r="40" spans="1:9" ht="22.5" x14ac:dyDescent="0.2">
      <c r="A40" s="24"/>
      <c r="B40" s="26" t="s">
        <v>22</v>
      </c>
      <c r="C40" s="27" t="s">
        <v>22</v>
      </c>
      <c r="D40" s="27" t="s">
        <v>46</v>
      </c>
      <c r="E40" s="28">
        <v>67.48</v>
      </c>
      <c r="F40" s="28">
        <v>433.38</v>
      </c>
      <c r="G40" s="28">
        <v>0.56999999999999995</v>
      </c>
      <c r="H40" s="28"/>
      <c r="I40" s="28">
        <v>501.43</v>
      </c>
    </row>
    <row r="41" spans="1:9" ht="17.850000000000001" customHeight="1" x14ac:dyDescent="0.2">
      <c r="A41" s="24"/>
      <c r="B41" s="127" t="s">
        <v>47</v>
      </c>
      <c r="C41" s="128"/>
      <c r="D41" s="128"/>
      <c r="E41" s="128"/>
      <c r="F41" s="128"/>
      <c r="G41" s="128"/>
      <c r="H41" s="128"/>
      <c r="I41" s="128"/>
    </row>
    <row r="42" spans="1:9" x14ac:dyDescent="0.2">
      <c r="A42" s="24"/>
      <c r="B42" s="26" t="s">
        <v>22</v>
      </c>
      <c r="C42" s="27" t="s">
        <v>22</v>
      </c>
      <c r="D42" s="27" t="s">
        <v>48</v>
      </c>
      <c r="E42" s="28">
        <v>108339.82</v>
      </c>
      <c r="F42" s="28">
        <v>20947.849999999999</v>
      </c>
      <c r="G42" s="28">
        <v>14659.61</v>
      </c>
      <c r="H42" s="28"/>
      <c r="I42" s="28">
        <v>143947.28</v>
      </c>
    </row>
    <row r="43" spans="1:9" ht="17.850000000000001" customHeight="1" x14ac:dyDescent="0.2">
      <c r="A43" s="24"/>
      <c r="B43" s="127" t="s">
        <v>49</v>
      </c>
      <c r="C43" s="128"/>
      <c r="D43" s="128"/>
      <c r="E43" s="128"/>
      <c r="F43" s="128"/>
      <c r="G43" s="128"/>
      <c r="H43" s="128"/>
      <c r="I43" s="128"/>
    </row>
    <row r="44" spans="1:9" ht="67.5" x14ac:dyDescent="0.2">
      <c r="A44" s="24"/>
      <c r="B44" s="26">
        <v>12</v>
      </c>
      <c r="C44" s="27" t="s">
        <v>50</v>
      </c>
      <c r="D44" s="27" t="s">
        <v>51</v>
      </c>
      <c r="E44" s="28" t="s">
        <v>52</v>
      </c>
      <c r="F44" s="28" t="s">
        <v>53</v>
      </c>
      <c r="G44" s="28"/>
      <c r="H44" s="28"/>
      <c r="I44" s="28">
        <v>2327.1799999999998</v>
      </c>
    </row>
    <row r="45" spans="1:9" ht="22.5" x14ac:dyDescent="0.2">
      <c r="A45" s="24"/>
      <c r="B45" s="26" t="s">
        <v>22</v>
      </c>
      <c r="C45" s="27" t="s">
        <v>22</v>
      </c>
      <c r="D45" s="27" t="s">
        <v>54</v>
      </c>
      <c r="E45" s="28">
        <v>1950.12</v>
      </c>
      <c r="F45" s="28">
        <v>377.06</v>
      </c>
      <c r="G45" s="28"/>
      <c r="H45" s="28"/>
      <c r="I45" s="28">
        <v>2327.1799999999998</v>
      </c>
    </row>
    <row r="46" spans="1:9" x14ac:dyDescent="0.2">
      <c r="A46" s="24"/>
      <c r="B46" s="26" t="s">
        <v>22</v>
      </c>
      <c r="C46" s="27" t="s">
        <v>22</v>
      </c>
      <c r="D46" s="27" t="s">
        <v>55</v>
      </c>
      <c r="E46" s="28">
        <v>110289.94</v>
      </c>
      <c r="F46" s="28">
        <v>21324.91</v>
      </c>
      <c r="G46" s="28">
        <v>14659.61</v>
      </c>
      <c r="H46" s="28"/>
      <c r="I46" s="28">
        <v>146274.46</v>
      </c>
    </row>
    <row r="47" spans="1:9" ht="17.850000000000001" customHeight="1" x14ac:dyDescent="0.2">
      <c r="A47" s="24"/>
      <c r="B47" s="127" t="s">
        <v>56</v>
      </c>
      <c r="C47" s="128"/>
      <c r="D47" s="128"/>
      <c r="E47" s="128"/>
      <c r="F47" s="128"/>
      <c r="G47" s="128"/>
      <c r="H47" s="128"/>
      <c r="I47" s="128"/>
    </row>
    <row r="48" spans="1:9" ht="56.25" x14ac:dyDescent="0.2">
      <c r="A48" s="24"/>
      <c r="B48" s="26">
        <v>13</v>
      </c>
      <c r="C48" s="27" t="s">
        <v>57</v>
      </c>
      <c r="D48" s="27" t="s">
        <v>58</v>
      </c>
      <c r="E48" s="28" t="s">
        <v>59</v>
      </c>
      <c r="F48" s="28" t="s">
        <v>60</v>
      </c>
      <c r="G48" s="28"/>
      <c r="H48" s="28"/>
      <c r="I48" s="28">
        <v>3711.54</v>
      </c>
    </row>
    <row r="49" spans="1:9" ht="22.5" x14ac:dyDescent="0.2">
      <c r="A49" s="24"/>
      <c r="B49" s="26">
        <v>14</v>
      </c>
      <c r="C49" s="27" t="s">
        <v>61</v>
      </c>
      <c r="D49" s="27" t="s">
        <v>62</v>
      </c>
      <c r="E49" s="28"/>
      <c r="F49" s="28"/>
      <c r="G49" s="28"/>
      <c r="H49" s="28">
        <v>971.12</v>
      </c>
      <c r="I49" s="28">
        <v>971.12</v>
      </c>
    </row>
    <row r="50" spans="1:9" ht="22.5" x14ac:dyDescent="0.2">
      <c r="A50" s="24"/>
      <c r="B50" s="26">
        <v>15</v>
      </c>
      <c r="C50" s="27" t="s">
        <v>63</v>
      </c>
      <c r="D50" s="27" t="s">
        <v>64</v>
      </c>
      <c r="E50" s="28"/>
      <c r="F50" s="28"/>
      <c r="G50" s="28"/>
      <c r="H50" s="28">
        <v>575.14</v>
      </c>
      <c r="I50" s="28">
        <v>575.14</v>
      </c>
    </row>
    <row r="51" spans="1:9" ht="22.5" x14ac:dyDescent="0.2">
      <c r="A51" s="24"/>
      <c r="B51" s="26">
        <v>16</v>
      </c>
      <c r="C51" s="27" t="s">
        <v>65</v>
      </c>
      <c r="D51" s="27" t="s">
        <v>66</v>
      </c>
      <c r="E51" s="28"/>
      <c r="F51" s="28"/>
      <c r="G51" s="28"/>
      <c r="H51" s="28">
        <v>1063.1199999999999</v>
      </c>
      <c r="I51" s="28">
        <v>1063.1199999999999</v>
      </c>
    </row>
    <row r="52" spans="1:9" ht="22.5" x14ac:dyDescent="0.2">
      <c r="A52" s="24"/>
      <c r="B52" s="26" t="s">
        <v>22</v>
      </c>
      <c r="C52" s="27" t="s">
        <v>22</v>
      </c>
      <c r="D52" s="27" t="s">
        <v>67</v>
      </c>
      <c r="E52" s="28">
        <v>3110.18</v>
      </c>
      <c r="F52" s="28">
        <v>601.36</v>
      </c>
      <c r="G52" s="28"/>
      <c r="H52" s="28">
        <v>2609.38</v>
      </c>
      <c r="I52" s="28">
        <v>6320.92</v>
      </c>
    </row>
    <row r="53" spans="1:9" x14ac:dyDescent="0.2">
      <c r="A53" s="24"/>
      <c r="B53" s="26" t="s">
        <v>22</v>
      </c>
      <c r="C53" s="27" t="s">
        <v>22</v>
      </c>
      <c r="D53" s="27" t="s">
        <v>68</v>
      </c>
      <c r="E53" s="28">
        <v>113400.12</v>
      </c>
      <c r="F53" s="28">
        <v>21926.27</v>
      </c>
      <c r="G53" s="28">
        <v>14659.61</v>
      </c>
      <c r="H53" s="28">
        <v>2609.38</v>
      </c>
      <c r="I53" s="28">
        <v>152595.38</v>
      </c>
    </row>
    <row r="54" spans="1:9" ht="17.850000000000001" customHeight="1" x14ac:dyDescent="0.2">
      <c r="A54" s="24"/>
      <c r="B54" s="127" t="s">
        <v>69</v>
      </c>
      <c r="C54" s="128"/>
      <c r="D54" s="128"/>
      <c r="E54" s="128"/>
      <c r="F54" s="128"/>
      <c r="G54" s="128"/>
      <c r="H54" s="128"/>
      <c r="I54" s="128"/>
    </row>
    <row r="55" spans="1:9" ht="67.5" x14ac:dyDescent="0.2">
      <c r="A55" s="24"/>
      <c r="B55" s="26">
        <v>17</v>
      </c>
      <c r="C55" s="27" t="s">
        <v>70</v>
      </c>
      <c r="D55" s="27" t="s">
        <v>71</v>
      </c>
      <c r="E55" s="28"/>
      <c r="F55" s="28"/>
      <c r="G55" s="28"/>
      <c r="H55" s="28" t="s">
        <v>72</v>
      </c>
      <c r="I55" s="28">
        <v>3284.4</v>
      </c>
    </row>
    <row r="56" spans="1:9" ht="22.5" x14ac:dyDescent="0.2">
      <c r="A56" s="24"/>
      <c r="B56" s="26" t="s">
        <v>22</v>
      </c>
      <c r="C56" s="27" t="s">
        <v>22</v>
      </c>
      <c r="D56" s="27" t="s">
        <v>73</v>
      </c>
      <c r="E56" s="28"/>
      <c r="F56" s="28"/>
      <c r="G56" s="28"/>
      <c r="H56" s="28">
        <v>3284.4</v>
      </c>
      <c r="I56" s="28">
        <v>3284.4</v>
      </c>
    </row>
    <row r="57" spans="1:9" ht="65.099999999999994" customHeight="1" x14ac:dyDescent="0.2">
      <c r="A57" s="24"/>
      <c r="B57" s="127" t="s">
        <v>74</v>
      </c>
      <c r="C57" s="128"/>
      <c r="D57" s="128"/>
      <c r="E57" s="128"/>
      <c r="F57" s="128"/>
      <c r="G57" s="128"/>
      <c r="H57" s="128"/>
      <c r="I57" s="128"/>
    </row>
    <row r="58" spans="1:9" ht="33.75" x14ac:dyDescent="0.2">
      <c r="A58" s="24"/>
      <c r="B58" s="26">
        <v>18</v>
      </c>
      <c r="C58" s="27" t="s">
        <v>75</v>
      </c>
      <c r="D58" s="27" t="s">
        <v>76</v>
      </c>
      <c r="E58" s="28"/>
      <c r="F58" s="28"/>
      <c r="G58" s="28"/>
      <c r="H58" s="28">
        <v>728.68</v>
      </c>
      <c r="I58" s="28">
        <v>728.68</v>
      </c>
    </row>
    <row r="59" spans="1:9" ht="78.75" x14ac:dyDescent="0.2">
      <c r="A59" s="24"/>
      <c r="B59" s="26">
        <v>19</v>
      </c>
      <c r="C59" s="27" t="s">
        <v>77</v>
      </c>
      <c r="D59" s="27" t="s">
        <v>78</v>
      </c>
      <c r="E59" s="28"/>
      <c r="F59" s="28"/>
      <c r="G59" s="28"/>
      <c r="H59" s="28" t="s">
        <v>79</v>
      </c>
      <c r="I59" s="28">
        <v>152.6</v>
      </c>
    </row>
    <row r="60" spans="1:9" ht="180" x14ac:dyDescent="0.2">
      <c r="A60" s="24"/>
      <c r="B60" s="26" t="s">
        <v>22</v>
      </c>
      <c r="C60" s="27" t="s">
        <v>22</v>
      </c>
      <c r="D60" s="27" t="s">
        <v>80</v>
      </c>
      <c r="E60" s="28"/>
      <c r="F60" s="28"/>
      <c r="G60" s="28"/>
      <c r="H60" s="28">
        <v>881.28</v>
      </c>
      <c r="I60" s="28">
        <v>881.28</v>
      </c>
    </row>
    <row r="61" spans="1:9" x14ac:dyDescent="0.2">
      <c r="A61" s="24"/>
      <c r="B61" s="26" t="s">
        <v>22</v>
      </c>
      <c r="C61" s="27" t="s">
        <v>22</v>
      </c>
      <c r="D61" s="27" t="s">
        <v>81</v>
      </c>
      <c r="E61" s="28">
        <v>113400.12</v>
      </c>
      <c r="F61" s="28">
        <v>21926.27</v>
      </c>
      <c r="G61" s="28">
        <v>14659.61</v>
      </c>
      <c r="H61" s="28">
        <v>6775.06</v>
      </c>
      <c r="I61" s="28">
        <v>156761.06</v>
      </c>
    </row>
    <row r="62" spans="1:9" ht="17.850000000000001" customHeight="1" x14ac:dyDescent="0.2">
      <c r="A62" s="24"/>
      <c r="B62" s="127" t="s">
        <v>82</v>
      </c>
      <c r="C62" s="128"/>
      <c r="D62" s="128"/>
      <c r="E62" s="128"/>
      <c r="F62" s="128"/>
      <c r="G62" s="128"/>
      <c r="H62" s="128"/>
      <c r="I62" s="128"/>
    </row>
    <row r="63" spans="1:9" ht="45" x14ac:dyDescent="0.2">
      <c r="A63" s="24"/>
      <c r="B63" s="26">
        <v>20</v>
      </c>
      <c r="C63" s="27" t="s">
        <v>83</v>
      </c>
      <c r="D63" s="27" t="s">
        <v>84</v>
      </c>
      <c r="E63" s="28" t="s">
        <v>85</v>
      </c>
      <c r="F63" s="28" t="s">
        <v>86</v>
      </c>
      <c r="G63" s="28" t="s">
        <v>87</v>
      </c>
      <c r="H63" s="28" t="s">
        <v>88</v>
      </c>
      <c r="I63" s="28">
        <v>3135.22</v>
      </c>
    </row>
    <row r="64" spans="1:9" x14ac:dyDescent="0.2">
      <c r="A64" s="24"/>
      <c r="B64" s="26" t="s">
        <v>22</v>
      </c>
      <c r="C64" s="27" t="s">
        <v>22</v>
      </c>
      <c r="D64" s="27" t="s">
        <v>89</v>
      </c>
      <c r="E64" s="28">
        <v>2268</v>
      </c>
      <c r="F64" s="28">
        <v>438.53</v>
      </c>
      <c r="G64" s="28">
        <v>293.19</v>
      </c>
      <c r="H64" s="28">
        <v>135.5</v>
      </c>
      <c r="I64" s="28">
        <v>3135.22</v>
      </c>
    </row>
    <row r="65" spans="1:10" ht="22.5" x14ac:dyDescent="0.2">
      <c r="A65" s="24"/>
      <c r="B65" s="26" t="s">
        <v>22</v>
      </c>
      <c r="C65" s="27" t="s">
        <v>22</v>
      </c>
      <c r="D65" s="27" t="s">
        <v>90</v>
      </c>
      <c r="E65" s="28">
        <v>115668.12</v>
      </c>
      <c r="F65" s="28">
        <v>22364.799999999999</v>
      </c>
      <c r="G65" s="28">
        <v>14952.8</v>
      </c>
      <c r="H65" s="28">
        <v>6910.56</v>
      </c>
      <c r="I65" s="28">
        <v>159896.28</v>
      </c>
    </row>
    <row r="66" spans="1:10" ht="17.850000000000001" customHeight="1" x14ac:dyDescent="0.2">
      <c r="A66" s="24"/>
      <c r="B66" s="127" t="s">
        <v>91</v>
      </c>
      <c r="C66" s="128"/>
      <c r="D66" s="128"/>
      <c r="E66" s="128"/>
      <c r="F66" s="128"/>
      <c r="G66" s="128"/>
      <c r="H66" s="128"/>
      <c r="I66" s="128"/>
    </row>
    <row r="67" spans="1:10" ht="56.25" x14ac:dyDescent="0.2">
      <c r="A67" s="24"/>
      <c r="B67" s="26">
        <v>21</v>
      </c>
      <c r="C67" s="27" t="s">
        <v>92</v>
      </c>
      <c r="D67" s="27" t="s">
        <v>93</v>
      </c>
      <c r="E67" s="28" t="s">
        <v>94</v>
      </c>
      <c r="F67" s="28" t="s">
        <v>95</v>
      </c>
      <c r="G67" s="28" t="s">
        <v>96</v>
      </c>
      <c r="H67" s="28" t="s">
        <v>97</v>
      </c>
      <c r="I67" s="28">
        <v>31833.52</v>
      </c>
    </row>
    <row r="68" spans="1:10" x14ac:dyDescent="0.2">
      <c r="A68" s="24"/>
      <c r="B68" s="26" t="s">
        <v>22</v>
      </c>
      <c r="C68" s="27" t="s">
        <v>22</v>
      </c>
      <c r="D68" s="27" t="s">
        <v>98</v>
      </c>
      <c r="E68" s="28">
        <v>23133.62</v>
      </c>
      <c r="F68" s="28">
        <v>4472.96</v>
      </c>
      <c r="G68" s="28">
        <v>2990.56</v>
      </c>
      <c r="H68" s="28">
        <v>1236.3800000000001</v>
      </c>
      <c r="I68" s="28">
        <v>31833.52</v>
      </c>
    </row>
    <row r="69" spans="1:10" x14ac:dyDescent="0.2">
      <c r="A69" s="24"/>
      <c r="B69" s="26" t="s">
        <v>22</v>
      </c>
      <c r="C69" s="27" t="s">
        <v>22</v>
      </c>
      <c r="D69" s="27" t="s">
        <v>99</v>
      </c>
      <c r="E69" s="28">
        <v>138801.74</v>
      </c>
      <c r="F69" s="28">
        <v>26837.759999999998</v>
      </c>
      <c r="G69" s="28">
        <v>17943.36</v>
      </c>
      <c r="H69" s="28">
        <v>8146.94</v>
      </c>
      <c r="I69" s="45">
        <v>191729.8</v>
      </c>
      <c r="J69">
        <f>E69+F69</f>
        <v>165639.5</v>
      </c>
    </row>
    <row r="70" spans="1:10" x14ac:dyDescent="0.2">
      <c r="A70" s="24"/>
      <c r="B70" s="23"/>
      <c r="C70" s="20"/>
      <c r="D70" s="20"/>
      <c r="E70" s="21"/>
      <c r="F70" s="21"/>
      <c r="G70" s="21"/>
      <c r="H70" s="21"/>
      <c r="I70" s="21"/>
    </row>
    <row r="71" spans="1:10" x14ac:dyDescent="0.2">
      <c r="A71" s="24"/>
      <c r="B71" s="23"/>
      <c r="C71" s="20"/>
      <c r="D71" s="20"/>
      <c r="E71" s="21"/>
      <c r="F71" s="21"/>
      <c r="G71" s="21"/>
      <c r="H71" s="21"/>
      <c r="I71" s="21"/>
    </row>
    <row r="72" spans="1:10" x14ac:dyDescent="0.2">
      <c r="A72" s="24"/>
      <c r="B72" s="22"/>
      <c r="C72" s="22"/>
      <c r="D72" s="22"/>
      <c r="E72" s="22"/>
      <c r="F72" s="22"/>
      <c r="G72" s="22"/>
      <c r="H72" s="22"/>
      <c r="I72" s="22"/>
    </row>
    <row r="73" spans="1:10" x14ac:dyDescent="0.2">
      <c r="B73" s="31" t="s">
        <v>101</v>
      </c>
      <c r="C73" s="32"/>
      <c r="D73" s="33"/>
      <c r="E73" s="33"/>
      <c r="F73" s="34"/>
      <c r="G73" s="35"/>
      <c r="H73" s="36"/>
      <c r="I73" s="43" t="s">
        <v>102</v>
      </c>
    </row>
    <row r="74" spans="1:10" x14ac:dyDescent="0.2">
      <c r="B74" s="32"/>
      <c r="C74" s="32"/>
      <c r="D74" s="38"/>
      <c r="E74" s="38"/>
      <c r="F74" s="39"/>
      <c r="G74" s="39"/>
      <c r="H74" s="39"/>
      <c r="I74" s="44"/>
    </row>
    <row r="75" spans="1:10" x14ac:dyDescent="0.2">
      <c r="B75" s="31" t="s">
        <v>103</v>
      </c>
      <c r="C75" s="32"/>
      <c r="D75" s="40"/>
      <c r="E75" s="32"/>
      <c r="F75" s="41"/>
      <c r="G75" s="41"/>
      <c r="H75" s="32"/>
      <c r="I75" s="43" t="s">
        <v>104</v>
      </c>
    </row>
    <row r="76" spans="1:10" x14ac:dyDescent="0.2">
      <c r="B76" s="32"/>
      <c r="C76" s="32"/>
      <c r="D76" s="38"/>
      <c r="E76" s="39"/>
      <c r="F76" s="39"/>
      <c r="G76" s="39"/>
      <c r="H76" s="39"/>
      <c r="I76" s="43"/>
    </row>
    <row r="77" spans="1:10" x14ac:dyDescent="0.2">
      <c r="B77" s="31" t="s">
        <v>105</v>
      </c>
      <c r="C77" s="32"/>
      <c r="D77" s="40"/>
      <c r="E77" s="40"/>
      <c r="F77" s="40"/>
      <c r="G77" s="40"/>
      <c r="H77" s="33"/>
      <c r="I77" s="43"/>
    </row>
    <row r="78" spans="1:10" x14ac:dyDescent="0.2">
      <c r="B78" s="31" t="s">
        <v>106</v>
      </c>
      <c r="C78" s="32"/>
      <c r="D78" s="40"/>
      <c r="E78" s="31"/>
      <c r="F78" s="40"/>
      <c r="G78" s="40"/>
      <c r="H78" s="32"/>
      <c r="I78" s="43" t="s">
        <v>107</v>
      </c>
    </row>
    <row r="79" spans="1:10" x14ac:dyDescent="0.2">
      <c r="B79" s="32"/>
      <c r="C79" s="32"/>
      <c r="D79" s="42"/>
      <c r="E79" s="39"/>
      <c r="F79" s="39"/>
      <c r="G79" s="39"/>
      <c r="H79" s="39"/>
      <c r="I79" s="43"/>
    </row>
    <row r="80" spans="1:10" x14ac:dyDescent="0.2">
      <c r="B80" s="31" t="s">
        <v>108</v>
      </c>
      <c r="C80" s="32"/>
      <c r="D80" s="35"/>
      <c r="E80" s="35"/>
      <c r="F80" s="34"/>
      <c r="G80" s="35"/>
      <c r="H80" s="36"/>
      <c r="I80" s="43" t="s">
        <v>109</v>
      </c>
    </row>
    <row r="81" spans="2:9" x14ac:dyDescent="0.2">
      <c r="B81" s="32"/>
      <c r="C81" s="32"/>
      <c r="D81" s="99"/>
      <c r="E81" s="99"/>
      <c r="F81" s="99"/>
      <c r="G81" s="99"/>
      <c r="H81" s="39"/>
      <c r="I81" s="37"/>
    </row>
    <row r="82" spans="2:9" x14ac:dyDescent="0.2">
      <c r="B82" s="29"/>
      <c r="C82" s="29"/>
      <c r="D82" s="29"/>
      <c r="E82" s="29"/>
      <c r="F82" s="29"/>
      <c r="G82" s="29"/>
      <c r="H82" s="29"/>
      <c r="I82" s="30"/>
    </row>
  </sheetData>
  <mergeCells count="27">
    <mergeCell ref="D3:H3"/>
    <mergeCell ref="B19:B22"/>
    <mergeCell ref="C19:C22"/>
    <mergeCell ref="D19:D22"/>
    <mergeCell ref="D9:H9"/>
    <mergeCell ref="D4:H4"/>
    <mergeCell ref="D8:H8"/>
    <mergeCell ref="E20:E22"/>
    <mergeCell ref="F20:F22"/>
    <mergeCell ref="G20:G22"/>
    <mergeCell ref="H20:H22"/>
    <mergeCell ref="E19:I19"/>
    <mergeCell ref="I20:I22"/>
    <mergeCell ref="B66:I66"/>
    <mergeCell ref="B13:I13"/>
    <mergeCell ref="D81:G81"/>
    <mergeCell ref="B43:I43"/>
    <mergeCell ref="B47:I47"/>
    <mergeCell ref="B54:I54"/>
    <mergeCell ref="B57:I57"/>
    <mergeCell ref="B62:I62"/>
    <mergeCell ref="D14:H14"/>
    <mergeCell ref="B24:I24"/>
    <mergeCell ref="B27:I27"/>
    <mergeCell ref="B38:I38"/>
    <mergeCell ref="B41:I41"/>
    <mergeCell ref="C16:I16"/>
  </mergeCells>
  <phoneticPr fontId="2" type="noConversion"/>
  <pageMargins left="0.33" right="0.23622047244094491" top="0.35433070866141736" bottom="0.35433070866141736" header="0.19685039370078741" footer="0.19685039370078741"/>
  <pageSetup paperSize="9" fitToHeight="0" orientation="portrait" r:id="rId1"/>
  <headerFooter alignWithMargins="0">
    <oddFooter>&amp;RСтраница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15</vt:i4>
      </vt:variant>
    </vt:vector>
  </HeadingPairs>
  <TitlesOfParts>
    <vt:vector size="20" baseType="lpstr">
      <vt:lpstr>ССРСС_Изм.4</vt:lpstr>
      <vt:lpstr>ССРСС_Изм.3</vt:lpstr>
      <vt:lpstr>ССРСС_Изм.2</vt:lpstr>
      <vt:lpstr>ССРСС_Изм.1</vt:lpstr>
      <vt:lpstr>ССРСС</vt:lpstr>
      <vt:lpstr>ССРСС!Print_Titles</vt:lpstr>
      <vt:lpstr>ССРСС_Изм.1!Print_Titles</vt:lpstr>
      <vt:lpstr>ССРСС_Изм.2!Print_Titles</vt:lpstr>
      <vt:lpstr>ССРСС_Изм.3!Print_Titles</vt:lpstr>
      <vt:lpstr>ССРСС_Изм.4!Print_Titles</vt:lpstr>
      <vt:lpstr>ССРСС!Заголовки_для_печати</vt:lpstr>
      <vt:lpstr>ССРСС_Изм.1!Заголовки_для_печати</vt:lpstr>
      <vt:lpstr>ССРСС_Изм.2!Заголовки_для_печати</vt:lpstr>
      <vt:lpstr>ССРСС_Изм.3!Заголовки_для_печати</vt:lpstr>
      <vt:lpstr>ССРСС_Изм.4!Заголовки_для_печати</vt:lpstr>
      <vt:lpstr>ССРСС!Область_печати</vt:lpstr>
      <vt:lpstr>ССРСС_Изм.1!Область_печати</vt:lpstr>
      <vt:lpstr>ССРСС_Изм.2!Область_печати</vt:lpstr>
      <vt:lpstr>ССРСС_Изм.3!Область_печати</vt:lpstr>
      <vt:lpstr>ССРСС_Изм.4!Область_печати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2022-11-09T05:10:52Z</cp:lastPrinted>
  <dcterms:created xsi:type="dcterms:W3CDTF">2003-01-28T12:33:10Z</dcterms:created>
  <dcterms:modified xsi:type="dcterms:W3CDTF">2023-03-16T04:41:20Z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именование гр рас">
    <vt:lpwstr>это и есть наим</vt:lpwstr>
  </property>
</Properties>
</file>