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2\Desktop\Михаил\ООО Водоканал\"/>
    </mc:Choice>
  </mc:AlternateContent>
  <bookViews>
    <workbookView xWindow="357" yWindow="12" windowWidth="20955" windowHeight="9723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<sst xmlns="http://schemas.openxmlformats.org/spreadsheetml/2006/main" count="26" uniqueCount="26">
  <si>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</si>
  <si>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</si>
  <si>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</si>
  <si>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</si>
  <si>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</si>
  <si>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</si>
  <si>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</si>
  <si>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</si>
  <si>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</si>
  <si>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</si>
  <si>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</si>
  <si>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</si>
  <si>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</si>
  <si>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</si>
  <si>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</si>
  <si>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</si>
  <si>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</si>
  <si>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</si>
  <si>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</si>
  <si>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</si>
  <si>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запросу котировок в электронной форме 
от «___» __________ 202_ г. № ______</t>
  </si>
  <si>
    <t>Обоснование начальной (максимальной) цены Договор на поставку компрессора</t>
  </si>
  <si>
    <t xml:space="preserve">При определениеии начальной (максимальной) цены Договора на поставку компрессора применен метод сопоставимых рыночных цен (анализ рынка). </t>
  </si>
  <si>
    <t>Компрессор</t>
  </si>
  <si>
    <t>шт</t>
  </si>
  <si>
    <t>в соответствии с Техническим заданием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</si>
</sst>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4" workbookViewId="0">
      <selection activeCell="H13" sqref="H13"/>
    </sheetView>
  </sheetViews>
  <sheetFormatPr defaultColWidth="9.09765625" defaultRowHeight="12.7" x14ac:dyDescent="0.25"/>
  <cols>
    <col min="1" max="1" width="3.09765625" style="1" bestFit="1" customWidth="1"/>
    <col min="2" max="2" width="31" style="1" bestFit="1" customWidth="1"/>
    <col min="3" max="3" width="20.59765625" style="1" bestFit="1" customWidth="1"/>
    <col min="4" max="4" width="5.8984375" style="1" bestFit="1" customWidth="1"/>
    <col min="5" max="5" width="8.8984375" style="1" bestFit="1" customWidth="1"/>
    <col min="6" max="6" width="15.59765625" style="1" bestFit="1" customWidth="1"/>
    <col min="7" max="7" width="16.296875" style="1" bestFit="1" customWidth="1"/>
    <col min="8" max="8" width="15.8984375" style="1" bestFit="1" customWidth="1"/>
    <col min="9" max="10" width="15.8984375" style="1" hidden="1" customWidth="1"/>
    <col min="11" max="11" width="18.09765625" style="1" bestFit="1" customWidth="1"/>
    <col min="12" max="12" width="13.59765625" style="1" bestFit="1" customWidth="1"/>
    <col min="13" max="13" width="10.296875" style="1" bestFit="1" customWidth="1"/>
    <col min="14" max="14" width="11.296875" style="1" bestFit="1" customWidth="1"/>
    <col min="15" max="15" width="16.296875" style="1" bestFit="1" customWidth="1"/>
    <col min="16" max="16384" width="9.09765625" style="1"/>
  </cols>
  <sheetData>
    <row r="1" spans="1:15" ht="67.55" customHeight="1" x14ac:dyDescent="0.25">
      <c r="K1" s="25" t="s">
        <v>20</v>
      </c>
      <c r="L1" s="25"/>
      <c r="M1" s="25"/>
      <c r="N1" s="25"/>
      <c r="O1" s="25"/>
    </row>
    <row r="2" spans="1:15" ht="39.049999999999997" customHeight="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9.049999999999997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5" ht="144" customHeight="1" x14ac:dyDescent="0.25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46.65" x14ac:dyDescent="0.3">
      <c r="A5" s="5">
        <v>1</v>
      </c>
      <c r="B5" s="6" t="s">
        <v>23</v>
      </c>
      <c r="C5" s="7" t="s">
        <v>25</v>
      </c>
      <c r="D5" s="30" t="s">
        <v>24</v>
      </c>
      <c r="E5" s="6">
        <v>1</v>
      </c>
      <c r="F5" s="10">
        <v>260000</v>
      </c>
      <c r="G5" s="10">
        <v>315630</v>
      </c>
      <c r="H5" s="10">
        <v>298000</v>
      </c>
      <c r="I5" s="10"/>
      <c r="J5" s="10"/>
      <c r="K5" s="10">
        <f t="shared" ref="K5" si="0">AVERAGE(F5:H5)</f>
        <v>291210</v>
      </c>
      <c r="L5" s="12">
        <f t="shared" ref="L5" si="1">SQRT(((SUM((POWER(H5-K5,2)),(POWER(G5-K5,2)),(POWER(F5-K5,2)))/(COLUMNS(F5:H5)-1))))</f>
        <v>28429.778402231699</v>
      </c>
      <c r="M5" s="12">
        <f t="shared" ref="M5" si="2">L5/K5*100</f>
        <v>9.7626380969855777</v>
      </c>
      <c r="N5" s="13">
        <f t="shared" ref="N5" si="3">K5</f>
        <v>291210</v>
      </c>
      <c r="O5" s="13">
        <f t="shared" ref="O5" si="4">N5*E5</f>
        <v>291210</v>
      </c>
    </row>
    <row r="6" spans="1:15" s="4" customFormat="1" ht="21.05" customHeight="1" x14ac:dyDescent="0.3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291210</v>
      </c>
    </row>
    <row r="7" spans="1:15" s="4" customFormat="1" ht="21.05" customHeight="1" x14ac:dyDescent="0.3">
      <c r="A7" s="5"/>
    </row>
    <row r="8" spans="1:15" ht="15.7" customHeight="1" x14ac:dyDescent="0.25">
      <c r="A8" s="23" t="s">
        <v>18</v>
      </c>
      <c r="B8" s="23"/>
      <c r="C8" s="23"/>
      <c r="D8" s="23"/>
      <c r="E8" s="23"/>
      <c r="F8" s="23"/>
      <c r="G8" s="23"/>
      <c r="H8" s="23"/>
      <c r="I8" s="14"/>
      <c r="J8" s="14"/>
      <c r="K8" s="13">
        <f>O6</f>
        <v>291210</v>
      </c>
      <c r="L8" s="15" t="s">
        <v>19</v>
      </c>
      <c r="M8" s="15"/>
      <c r="N8" s="15"/>
      <c r="O8" s="16"/>
    </row>
    <row r="9" spans="1:15" ht="15.7" customHeight="1" x14ac:dyDescent="0.3">
      <c r="A9" s="24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55" x14ac:dyDescent="0.3">
      <c r="A10" s="25"/>
      <c r="B10" s="25"/>
      <c r="C10" s="25"/>
      <c r="D10" s="25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55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55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PC-2</cp:lastModifiedBy>
  <cp:revision>3</cp:revision>
  <dcterms:created xsi:type="dcterms:W3CDTF">2014-05-19T23:28:21Z</dcterms:created>
  <dcterms:modified xsi:type="dcterms:W3CDTF">2023-03-06T05:55:23Z</dcterms:modified>
</cp:coreProperties>
</file>