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900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N17" i="1" l="1"/>
  <c r="N18" i="1"/>
  <c r="N19" i="1"/>
  <c r="N16" i="1" l="1"/>
  <c r="N10" i="1" l="1"/>
  <c r="N11" i="1"/>
  <c r="N12" i="1"/>
  <c r="N13" i="1"/>
  <c r="N14" i="1"/>
  <c r="N15" i="1"/>
  <c r="N20" i="1"/>
  <c r="N9" i="1"/>
  <c r="N21" i="1" l="1"/>
</calcChain>
</file>

<file path=xl/sharedStrings.xml><?xml version="1.0" encoding="utf-8"?>
<sst xmlns="http://schemas.openxmlformats.org/spreadsheetml/2006/main" count="80" uniqueCount="58">
  <si>
    <t>№ п/п</t>
  </si>
  <si>
    <t>Марка, модель ТС</t>
  </si>
  <si>
    <t>Категория ТС</t>
  </si>
  <si>
    <t>Государственный регистрационный знак</t>
  </si>
  <si>
    <t>Базовая ставка</t>
  </si>
  <si>
    <t>территории преимущественного использования ТС (КТ)</t>
  </si>
  <si>
    <t>наличия или отсутствия страховых выплат (КБМ)</t>
  </si>
  <si>
    <t>в зависимости от наличия сведений о количестве лиц, допущенных к управлению (КО)</t>
  </si>
  <si>
    <t>мощности двигателя легкового автомобиля (КМ)</t>
  </si>
  <si>
    <t>в зависимости от периода использования ТС (КС)</t>
  </si>
  <si>
    <t>Легковые</t>
  </si>
  <si>
    <t>Автобусы</t>
  </si>
  <si>
    <t>Используемый метод определения начальной (максимальной) цены контракта: тарифный метод</t>
  </si>
  <si>
    <t>Начальная (максимальная) цена контракта формируется тарифным способом и является суммой страховых премий по каждому объекту страхования в соответствии с Указанием Банка России от 08.12.2021 № 6007-У «О страховых тарифах по обязательному страхованию гражданской ответственности владельцев транспортных средств» и постановлением Правительства Российской Федерации от 13.01.2014 № 19 «Об установлении случаев, в которых при заключении контракта в документации о закупке указывается формула цены и максимальное значение цены контракта».</t>
  </si>
  <si>
    <r>
      <t xml:space="preserve"> РАЗДЕЛ 6 ОБОСНОВАНИЕ НАЧАЛЬНОЙ (МАКСИМАЛЬНОЙ) ЦЕНЫ LJUJDJHF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 xml:space="preserve">Оказание услуг по обязательному страхованию гражданской ответственности владельцев автотранспортных средств ( ОСАГО)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</si>
  <si>
    <t>Страховая премия, руб</t>
  </si>
  <si>
    <t>Количество ТС</t>
  </si>
  <si>
    <t>B</t>
  </si>
  <si>
    <t>Коэффициенты</t>
  </si>
  <si>
    <t>Формула цены: 
1. Транспортные средства категории «В», «D»
Т = ТБ х КТ х КБМ  х КО х КМ х КСх КПр,
где КО = 1,97
Т - Размер страховой премии, подлежащей уплате по договору обязательного страхования,
ТБ - базовая ставка страхового тарифа,
КТ - коэффициент страховых тарифов в зависимости от территории преимущественного использования транспортного средства,
КБМ - коэффициент страховых тарифов в зависимости от количества произведенных страховщиками страховых возмещений в предшествующие периоды,
КО - Коэффициент страховых тарифов в зависимости от отсутствия в договоре обязательного страхования условия, предусматривающего управление транспортным средством только указанными страхователем водителями,
КМ - Коэффициент страховых тарифов в зависимости от технических характеристик (мощности двигателя) транспортного средства,
КС - Коэффициент страховых тарифов в зависимости от сезонного и иного временного использования транспортного средства
КПр-Коэффициент  использования прицепа</t>
  </si>
  <si>
    <t>Идентификационный номер ТС (VIN код)</t>
  </si>
  <si>
    <t>LADA Vesta GFL 110</t>
  </si>
  <si>
    <t>Hyundai Solaris</t>
  </si>
  <si>
    <t>ВАЗ 21144, LADA SAMARA</t>
  </si>
  <si>
    <t>38421B Peugeot Boxer</t>
  </si>
  <si>
    <t>XTAGFL110MY571122</t>
  </si>
  <si>
    <t>XTAGFL110NY593420</t>
  </si>
  <si>
    <t>ХТА 21213021626418</t>
  </si>
  <si>
    <t>Z8ХLRGSOCM0001878</t>
  </si>
  <si>
    <t>Z94K241CAJR034143</t>
  </si>
  <si>
    <t>XTA21144084532648</t>
  </si>
  <si>
    <t>Z8X38421BD0000004</t>
  </si>
  <si>
    <t>Грузовой</t>
  </si>
  <si>
    <t>С125ММ123</t>
  </si>
  <si>
    <t>В682 ОP93</t>
  </si>
  <si>
    <t>Е023ТМ 123</t>
  </si>
  <si>
    <t>Nissan Almera</t>
  </si>
  <si>
    <t>Z8NAJL10061086978</t>
  </si>
  <si>
    <t>B633УМ 123</t>
  </si>
  <si>
    <t>У700ВВ193</t>
  </si>
  <si>
    <t>У183BM193</t>
  </si>
  <si>
    <t>M896 ХО23</t>
  </si>
  <si>
    <t>У101BM193</t>
  </si>
  <si>
    <t xml:space="preserve">ВАЗ 21213 </t>
  </si>
  <si>
    <t xml:space="preserve">LADA LRGS0C2  </t>
  </si>
  <si>
    <t>УАЗ 315195 HUNTER</t>
  </si>
  <si>
    <t>XTT31519570533931</t>
  </si>
  <si>
    <t>ГАЗ 2705 ГАЗЕЛЬ</t>
  </si>
  <si>
    <t>Х9627050070515642</t>
  </si>
  <si>
    <t>Nissan Almera Classic</t>
  </si>
  <si>
    <t>KNMCSHLMSCP880199</t>
  </si>
  <si>
    <t>LADA  GRANTA</t>
  </si>
  <si>
    <t>XTA219070N0838076</t>
  </si>
  <si>
    <t>M 885 PM</t>
  </si>
  <si>
    <t>B812 PT 93</t>
  </si>
  <si>
    <t>В810РТ 93</t>
  </si>
  <si>
    <t>Х672 ВХ 93</t>
  </si>
  <si>
    <t>Контрактная служба____________________ Лебеденко С.П.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</si>
</sst>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b/>
      <sz val="14"/>
      <name val="Arial"/>
      <family val="2"/>
      <charset val="204"/>
    </font>
    <font>
      <u/>
      <sz val="8"/>
      <name val="Arial"/>
      <family val="2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/>
    </xf>
    <xf numFmtId="1" fontId="4" fillId="0" borderId="3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wrapText="1"/>
    </xf>
    <xf numFmtId="0" fontId="4" fillId="2" borderId="9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4" fillId="0" borderId="0" xfId="0" applyFont="1" applyBorder="1" applyAlignment="1"/>
    <xf numFmtId="0" fontId="4" fillId="0" borderId="0" xfId="0" applyFont="1" applyAlignment="1"/>
    <xf numFmtId="3" fontId="4" fillId="0" borderId="3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 wrapText="1"/>
    </xf>
    <xf numFmtId="2" fontId="4" fillId="0" borderId="3" xfId="0" applyNumberFormat="1" applyFont="1" applyFill="1" applyBorder="1" applyAlignment="1">
      <alignment horizontal="center" wrapText="1"/>
    </xf>
    <xf numFmtId="164" fontId="4" fillId="0" borderId="3" xfId="0" applyNumberFormat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/>
    </xf>
    <xf numFmtId="0" fontId="4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N28"/>
  <sheetViews>
    <sheetView tabSelected="1" topLeftCell="A7" zoomScale="77" zoomScaleNormal="77" workbookViewId="0">
      <selection activeCell="G26" sqref="G26"/>
    </sheetView>
  </sheetViews>
  <sheetFormatPr defaultColWidth="10.44140625" defaultRowHeight="11.5" customHeight="1" x14ac:dyDescent="0.2"/>
  <cols>
    <col min="1" max="1" width="6.33203125" style="1" customWidth="1"/>
    <col min="2" max="2" width="22.77734375" style="1" customWidth="1"/>
    <col min="3" max="3" width="14" style="8" customWidth="1"/>
    <col min="4" max="4" width="16.77734375" style="8" customWidth="1"/>
    <col min="5" max="5" width="14.44140625" style="1" customWidth="1"/>
    <col min="6" max="6" width="31.109375" style="1" customWidth="1"/>
    <col min="7" max="7" width="17.33203125" style="1" customWidth="1"/>
    <col min="8" max="8" width="10.44140625" style="1" customWidth="1"/>
    <col min="9" max="9" width="16.6640625" style="1" customWidth="1"/>
    <col min="10" max="10" width="13.77734375" style="1" customWidth="1"/>
    <col min="11" max="11" width="22.6640625" style="1" customWidth="1"/>
    <col min="12" max="12" width="13.109375" style="1" customWidth="1"/>
    <col min="13" max="13" width="12.6640625" style="1" customWidth="1"/>
    <col min="14" max="14" width="15.44140625" style="1" customWidth="1"/>
  </cols>
  <sheetData>
    <row r="1" spans="1:14" ht="71" customHeight="1" x14ac:dyDescent="0.2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5" customHeigh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71" customHeight="1" x14ac:dyDescent="0.2">
      <c r="A3" s="32" t="s">
        <v>14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23.25" customHeight="1" x14ac:dyDescent="0.2">
      <c r="A4" s="37" t="s">
        <v>12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55.5" customHeight="1" x14ac:dyDescent="0.2">
      <c r="A5" s="38" t="s">
        <v>13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s="2" customFormat="1" ht="72" customHeight="1" x14ac:dyDescent="0.2">
      <c r="A6" s="25" t="s">
        <v>0</v>
      </c>
      <c r="B6" s="25" t="s">
        <v>1</v>
      </c>
      <c r="C6" s="25" t="s">
        <v>2</v>
      </c>
      <c r="D6" s="25" t="s">
        <v>16</v>
      </c>
      <c r="E6" s="25" t="s">
        <v>2</v>
      </c>
      <c r="F6" s="25" t="s">
        <v>20</v>
      </c>
      <c r="G6" s="28" t="s">
        <v>3</v>
      </c>
      <c r="H6" s="24" t="s">
        <v>18</v>
      </c>
      <c r="I6" s="24"/>
      <c r="J6" s="24"/>
      <c r="K6" s="24"/>
      <c r="L6" s="24"/>
      <c r="M6" s="24"/>
      <c r="N6" s="25" t="s">
        <v>15</v>
      </c>
    </row>
    <row r="7" spans="1:14" s="2" customFormat="1" ht="136.5" customHeight="1" x14ac:dyDescent="0.2">
      <c r="A7" s="27"/>
      <c r="B7" s="27"/>
      <c r="C7" s="27"/>
      <c r="D7" s="27"/>
      <c r="E7" s="27"/>
      <c r="F7" s="27"/>
      <c r="G7" s="29"/>
      <c r="H7" s="9" t="s">
        <v>4</v>
      </c>
      <c r="I7" s="9" t="s">
        <v>5</v>
      </c>
      <c r="J7" s="10" t="s">
        <v>6</v>
      </c>
      <c r="K7" s="10" t="s">
        <v>7</v>
      </c>
      <c r="L7" s="10" t="s">
        <v>8</v>
      </c>
      <c r="M7" s="10" t="s">
        <v>9</v>
      </c>
      <c r="N7" s="26"/>
    </row>
    <row r="8" spans="1:14" ht="21" customHeight="1" x14ac:dyDescent="0.3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9</v>
      </c>
      <c r="I8" s="4">
        <v>10</v>
      </c>
      <c r="J8" s="4">
        <v>11</v>
      </c>
      <c r="K8" s="4">
        <v>12</v>
      </c>
      <c r="L8" s="4">
        <v>13</v>
      </c>
      <c r="M8" s="4">
        <v>14</v>
      </c>
      <c r="N8" s="12">
        <v>16</v>
      </c>
    </row>
    <row r="9" spans="1:14" ht="31.5" customHeight="1" thickBot="1" x14ac:dyDescent="0.4">
      <c r="A9" s="5">
        <v>1</v>
      </c>
      <c r="B9" s="14" t="s">
        <v>21</v>
      </c>
      <c r="C9" s="6" t="s">
        <v>17</v>
      </c>
      <c r="D9" s="6">
        <v>1</v>
      </c>
      <c r="E9" s="6" t="s">
        <v>10</v>
      </c>
      <c r="F9" s="13" t="s">
        <v>25</v>
      </c>
      <c r="G9" s="13" t="s">
        <v>39</v>
      </c>
      <c r="H9" s="18">
        <v>5722</v>
      </c>
      <c r="I9" s="19">
        <v>1.08</v>
      </c>
      <c r="J9" s="20">
        <v>0.59</v>
      </c>
      <c r="K9" s="20">
        <v>1.97</v>
      </c>
      <c r="L9" s="21">
        <v>1.2</v>
      </c>
      <c r="M9" s="5">
        <v>1</v>
      </c>
      <c r="N9" s="22">
        <f>H9*I9*J9*K9*L9</f>
        <v>8619.2820575999995</v>
      </c>
    </row>
    <row r="10" spans="1:14" ht="34.5" customHeight="1" thickBot="1" x14ac:dyDescent="0.4">
      <c r="A10" s="5">
        <v>2</v>
      </c>
      <c r="B10" s="14" t="s">
        <v>21</v>
      </c>
      <c r="C10" s="6" t="s">
        <v>17</v>
      </c>
      <c r="D10" s="6">
        <v>1</v>
      </c>
      <c r="E10" s="6" t="s">
        <v>10</v>
      </c>
      <c r="F10" s="13" t="s">
        <v>26</v>
      </c>
      <c r="G10" s="13" t="s">
        <v>40</v>
      </c>
      <c r="H10" s="18">
        <v>5722</v>
      </c>
      <c r="I10" s="19">
        <v>1.08</v>
      </c>
      <c r="J10" s="20">
        <v>0.59</v>
      </c>
      <c r="K10" s="20">
        <v>1.97</v>
      </c>
      <c r="L10" s="21">
        <v>1.2</v>
      </c>
      <c r="M10" s="5">
        <v>1</v>
      </c>
      <c r="N10" s="22">
        <f t="shared" ref="N10:N20" si="0">H10*I10*J10*K10*L10</f>
        <v>8619.2820575999995</v>
      </c>
    </row>
    <row r="11" spans="1:14" ht="36" customHeight="1" thickBot="1" x14ac:dyDescent="0.4">
      <c r="A11" s="5">
        <v>3</v>
      </c>
      <c r="B11" s="14" t="s">
        <v>51</v>
      </c>
      <c r="C11" s="6" t="s">
        <v>17</v>
      </c>
      <c r="D11" s="6">
        <v>1</v>
      </c>
      <c r="E11" s="6" t="s">
        <v>10</v>
      </c>
      <c r="F11" s="13" t="s">
        <v>52</v>
      </c>
      <c r="G11" s="13" t="s">
        <v>53</v>
      </c>
      <c r="H11" s="18">
        <v>5722</v>
      </c>
      <c r="I11" s="19">
        <v>1.08</v>
      </c>
      <c r="J11" s="20">
        <v>0.59</v>
      </c>
      <c r="K11" s="20">
        <v>1.97</v>
      </c>
      <c r="L11" s="21">
        <v>1.2</v>
      </c>
      <c r="M11" s="5">
        <v>1</v>
      </c>
      <c r="N11" s="22">
        <f t="shared" si="0"/>
        <v>8619.2820575999995</v>
      </c>
    </row>
    <row r="12" spans="1:14" ht="32.25" customHeight="1" thickBot="1" x14ac:dyDescent="0.4">
      <c r="A12" s="5">
        <v>4</v>
      </c>
      <c r="B12" s="14" t="s">
        <v>43</v>
      </c>
      <c r="C12" s="6" t="s">
        <v>17</v>
      </c>
      <c r="D12" s="6">
        <v>1</v>
      </c>
      <c r="E12" s="6" t="s">
        <v>10</v>
      </c>
      <c r="F12" s="13" t="s">
        <v>27</v>
      </c>
      <c r="G12" s="13" t="s">
        <v>41</v>
      </c>
      <c r="H12" s="18">
        <v>5722</v>
      </c>
      <c r="I12" s="19">
        <v>1.08</v>
      </c>
      <c r="J12" s="20">
        <v>0.59</v>
      </c>
      <c r="K12" s="20">
        <v>1.97</v>
      </c>
      <c r="L12" s="21">
        <v>1.1000000000000001</v>
      </c>
      <c r="M12" s="5">
        <v>1</v>
      </c>
      <c r="N12" s="22">
        <f t="shared" si="0"/>
        <v>7901.0085528</v>
      </c>
    </row>
    <row r="13" spans="1:14" ht="30" customHeight="1" thickBot="1" x14ac:dyDescent="0.4">
      <c r="A13" s="5">
        <v>5</v>
      </c>
      <c r="B13" s="14" t="s">
        <v>44</v>
      </c>
      <c r="C13" s="6" t="s">
        <v>17</v>
      </c>
      <c r="D13" s="6">
        <v>1</v>
      </c>
      <c r="E13" s="6" t="s">
        <v>11</v>
      </c>
      <c r="F13" s="13" t="s">
        <v>28</v>
      </c>
      <c r="G13" s="13" t="s">
        <v>42</v>
      </c>
      <c r="H13" s="18">
        <v>5722</v>
      </c>
      <c r="I13" s="19">
        <v>1.08</v>
      </c>
      <c r="J13" s="20">
        <v>0.59</v>
      </c>
      <c r="K13" s="20">
        <v>1.97</v>
      </c>
      <c r="L13" s="21">
        <v>1.2</v>
      </c>
      <c r="M13" s="5">
        <v>1</v>
      </c>
      <c r="N13" s="22">
        <f t="shared" si="0"/>
        <v>8619.2820575999995</v>
      </c>
    </row>
    <row r="14" spans="1:14" ht="40.5" customHeight="1" thickBot="1" x14ac:dyDescent="0.4">
      <c r="A14" s="5">
        <v>6</v>
      </c>
      <c r="B14" s="14" t="s">
        <v>22</v>
      </c>
      <c r="C14" s="6" t="s">
        <v>17</v>
      </c>
      <c r="D14" s="6">
        <v>1</v>
      </c>
      <c r="E14" s="6" t="s">
        <v>10</v>
      </c>
      <c r="F14" s="13" t="s">
        <v>29</v>
      </c>
      <c r="G14" s="13" t="s">
        <v>35</v>
      </c>
      <c r="H14" s="18">
        <v>5722</v>
      </c>
      <c r="I14" s="19">
        <v>1.08</v>
      </c>
      <c r="J14" s="20">
        <v>0.59</v>
      </c>
      <c r="K14" s="20">
        <v>1.97</v>
      </c>
      <c r="L14" s="21">
        <v>1.4</v>
      </c>
      <c r="M14" s="5">
        <v>1</v>
      </c>
      <c r="N14" s="22">
        <f t="shared" si="0"/>
        <v>10055.829067199998</v>
      </c>
    </row>
    <row r="15" spans="1:14" ht="33.75" customHeight="1" thickBot="1" x14ac:dyDescent="0.4">
      <c r="A15" s="5">
        <v>7</v>
      </c>
      <c r="B15" s="14" t="s">
        <v>23</v>
      </c>
      <c r="C15" s="6" t="s">
        <v>17</v>
      </c>
      <c r="D15" s="6">
        <v>1</v>
      </c>
      <c r="E15" s="6" t="s">
        <v>10</v>
      </c>
      <c r="F15" s="13" t="s">
        <v>30</v>
      </c>
      <c r="G15" s="13" t="s">
        <v>34</v>
      </c>
      <c r="H15" s="18">
        <v>5722</v>
      </c>
      <c r="I15" s="19">
        <v>1.08</v>
      </c>
      <c r="J15" s="20">
        <v>0.59</v>
      </c>
      <c r="K15" s="20">
        <v>1.97</v>
      </c>
      <c r="L15" s="21">
        <v>1.1000000000000001</v>
      </c>
      <c r="M15" s="5">
        <v>1</v>
      </c>
      <c r="N15" s="22">
        <f t="shared" si="0"/>
        <v>7901.0085528</v>
      </c>
    </row>
    <row r="16" spans="1:14" ht="33.75" customHeight="1" thickBot="1" x14ac:dyDescent="0.4">
      <c r="A16" s="5">
        <v>8</v>
      </c>
      <c r="B16" s="14" t="s">
        <v>36</v>
      </c>
      <c r="C16" s="6" t="s">
        <v>17</v>
      </c>
      <c r="D16" s="6">
        <v>1</v>
      </c>
      <c r="E16" s="6" t="s">
        <v>10</v>
      </c>
      <c r="F16" s="13" t="s">
        <v>37</v>
      </c>
      <c r="G16" s="13" t="s">
        <v>38</v>
      </c>
      <c r="H16" s="18">
        <v>5722</v>
      </c>
      <c r="I16" s="19">
        <v>1.08</v>
      </c>
      <c r="J16" s="20">
        <v>0.59</v>
      </c>
      <c r="K16" s="20">
        <v>1.97</v>
      </c>
      <c r="L16" s="21">
        <v>1.2</v>
      </c>
      <c r="M16" s="5">
        <v>1</v>
      </c>
      <c r="N16" s="22">
        <f t="shared" si="0"/>
        <v>8619.2820575999995</v>
      </c>
    </row>
    <row r="17" spans="1:14" ht="33.75" customHeight="1" thickBot="1" x14ac:dyDescent="0.4">
      <c r="A17" s="5">
        <v>9</v>
      </c>
      <c r="B17" s="14" t="s">
        <v>45</v>
      </c>
      <c r="C17" s="6" t="s">
        <v>17</v>
      </c>
      <c r="D17" s="6">
        <v>1</v>
      </c>
      <c r="E17" s="6" t="s">
        <v>10</v>
      </c>
      <c r="F17" s="13" t="s">
        <v>46</v>
      </c>
      <c r="G17" s="13" t="s">
        <v>54</v>
      </c>
      <c r="H17" s="18">
        <v>5722</v>
      </c>
      <c r="I17" s="19">
        <v>1.08</v>
      </c>
      <c r="J17" s="20">
        <v>0.59</v>
      </c>
      <c r="K17" s="20">
        <v>1.97</v>
      </c>
      <c r="L17" s="21">
        <v>1.4</v>
      </c>
      <c r="M17" s="5">
        <v>1</v>
      </c>
      <c r="N17" s="22">
        <f t="shared" si="0"/>
        <v>10055.829067199998</v>
      </c>
    </row>
    <row r="18" spans="1:14" ht="33.75" customHeight="1" thickBot="1" x14ac:dyDescent="0.4">
      <c r="A18" s="5">
        <v>10</v>
      </c>
      <c r="B18" s="14" t="s">
        <v>47</v>
      </c>
      <c r="C18" s="6" t="s">
        <v>17</v>
      </c>
      <c r="D18" s="6">
        <v>1</v>
      </c>
      <c r="E18" s="6" t="s">
        <v>10</v>
      </c>
      <c r="F18" s="13" t="s">
        <v>48</v>
      </c>
      <c r="G18" s="13" t="s">
        <v>55</v>
      </c>
      <c r="H18" s="18">
        <v>5722</v>
      </c>
      <c r="I18" s="19">
        <v>1.08</v>
      </c>
      <c r="J18" s="20">
        <v>0.59</v>
      </c>
      <c r="K18" s="20">
        <v>1.97</v>
      </c>
      <c r="L18" s="21">
        <v>1.4</v>
      </c>
      <c r="M18" s="5">
        <v>1</v>
      </c>
      <c r="N18" s="22">
        <f t="shared" si="0"/>
        <v>10055.829067199998</v>
      </c>
    </row>
    <row r="19" spans="1:14" ht="33.75" customHeight="1" thickBot="1" x14ac:dyDescent="0.4">
      <c r="A19" s="5">
        <v>11</v>
      </c>
      <c r="B19" s="14" t="s">
        <v>49</v>
      </c>
      <c r="C19" s="6" t="s">
        <v>17</v>
      </c>
      <c r="D19" s="6">
        <v>1</v>
      </c>
      <c r="E19" s="6" t="s">
        <v>10</v>
      </c>
      <c r="F19" s="13" t="s">
        <v>50</v>
      </c>
      <c r="G19" s="13" t="s">
        <v>56</v>
      </c>
      <c r="H19" s="18">
        <v>5722</v>
      </c>
      <c r="I19" s="19">
        <v>1.08</v>
      </c>
      <c r="J19" s="20">
        <v>0.59</v>
      </c>
      <c r="K19" s="20">
        <v>1.97</v>
      </c>
      <c r="L19" s="21">
        <v>1.2</v>
      </c>
      <c r="M19" s="5">
        <v>1</v>
      </c>
      <c r="N19" s="22">
        <f t="shared" si="0"/>
        <v>8619.2820575999995</v>
      </c>
    </row>
    <row r="20" spans="1:14" ht="42.75" customHeight="1" thickBot="1" x14ac:dyDescent="0.4">
      <c r="A20" s="5">
        <v>12</v>
      </c>
      <c r="B20" s="14" t="s">
        <v>24</v>
      </c>
      <c r="C20" s="6" t="s">
        <v>17</v>
      </c>
      <c r="D20" s="6">
        <v>1</v>
      </c>
      <c r="E20" s="6" t="s">
        <v>32</v>
      </c>
      <c r="F20" s="13" t="s">
        <v>31</v>
      </c>
      <c r="G20" s="13" t="s">
        <v>33</v>
      </c>
      <c r="H20" s="18">
        <v>5722</v>
      </c>
      <c r="I20" s="19">
        <v>1.08</v>
      </c>
      <c r="J20" s="20">
        <v>0.59</v>
      </c>
      <c r="K20" s="20">
        <v>1.97</v>
      </c>
      <c r="L20" s="21">
        <v>1.4</v>
      </c>
      <c r="M20" s="5">
        <v>1</v>
      </c>
      <c r="N20" s="22">
        <f t="shared" si="0"/>
        <v>10055.829067199998</v>
      </c>
    </row>
    <row r="21" spans="1:14" ht="18.75" customHeight="1" x14ac:dyDescent="0.3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11">
        <f>SUM(N9:N20)</f>
        <v>107741.02571999999</v>
      </c>
    </row>
    <row r="22" spans="1:14" ht="216.75" customHeight="1" x14ac:dyDescent="0.2">
      <c r="A22" s="30" t="s">
        <v>19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ht="11.5" customHeight="1" x14ac:dyDescent="0.35">
      <c r="D23" s="15"/>
      <c r="E23" s="16" t="s">
        <v>57</v>
      </c>
      <c r="F23" s="16"/>
      <c r="G23" s="16"/>
      <c r="H23" s="15"/>
      <c r="I23" s="15"/>
    </row>
    <row r="24" spans="1:14" ht="20.25" customHeight="1" x14ac:dyDescent="0.35">
      <c r="D24" s="15"/>
      <c r="E24" s="17"/>
      <c r="F24" s="17"/>
      <c r="G24" s="17"/>
      <c r="H24" s="15"/>
      <c r="I24" s="15"/>
    </row>
    <row r="25" spans="1:14" ht="11.15" customHeight="1" x14ac:dyDescent="0.2">
      <c r="B25" s="23"/>
      <c r="C25" s="23"/>
      <c r="D25" s="23"/>
      <c r="E25" s="23"/>
      <c r="F25" s="23"/>
      <c r="G25" s="23"/>
      <c r="K25" s="23"/>
      <c r="L25" s="23"/>
      <c r="M25" s="23"/>
      <c r="N25" s="23"/>
    </row>
    <row r="27" spans="1:14" ht="11.15" customHeight="1" x14ac:dyDescent="0.2"/>
    <row r="28" spans="1:14" ht="11.15" customHeight="1" x14ac:dyDescent="0.2">
      <c r="F28" s="3"/>
      <c r="L28" s="3"/>
    </row>
  </sheetData>
  <mergeCells count="17">
    <mergeCell ref="A3:N3"/>
    <mergeCell ref="A1:N1"/>
    <mergeCell ref="A6:A7"/>
    <mergeCell ref="A2:N2"/>
    <mergeCell ref="A4:N4"/>
    <mergeCell ref="A5:N5"/>
    <mergeCell ref="B25:G25"/>
    <mergeCell ref="K25:N25"/>
    <mergeCell ref="H6:M6"/>
    <mergeCell ref="N6:N7"/>
    <mergeCell ref="B6:B7"/>
    <mergeCell ref="E6:E7"/>
    <mergeCell ref="F6:F7"/>
    <mergeCell ref="G6:G7"/>
    <mergeCell ref="D6:D7"/>
    <mergeCell ref="A22:N22"/>
    <mergeCell ref="C6:C7"/>
  </mergeCells>
  <pageMargins left="0.74803149606299213" right="0" top="0.35433070866141736" bottom="0" header="0" footer="0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001</cp:lastModifiedBy>
  <cp:lastPrinted>2022-05-30T07:50:17Z</cp:lastPrinted>
  <dcterms:created xsi:type="dcterms:W3CDTF">2022-04-19T06:36:03Z</dcterms:created>
  <dcterms:modified xsi:type="dcterms:W3CDTF">2022-11-29T06:48:29Z</dcterms:modified>
</cp:coreProperties>
</file>