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50" windowHeight="11700" tabRatio="599" activeTab="0"/>
  </bookViews>
  <sheets>
    <sheet name="Расчет цены" sheetId="1" r:id="rId1"/>
  </sheets>
  <definedNames>
    <definedName name="_xlnm.Print_Area" localSheetId="0">'Расчет цены'!$A$1:$N$28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<sst xmlns="http://schemas.openxmlformats.org/spreadsheetml/2006/main" count="25" uniqueCount="25">
  <si>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</si>
  <si>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</si>
  <si>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</si>
  <si>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</si>
  <si>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</si>
  <si>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</si>
  <si>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</si>
  <si>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</si>
  <si>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</si>
  <si>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ИТОГО (И1+И2+И3):</t>
  </si>
  <si>
    <t>Н(М)ЦД  договора с учетом округления цены за единицу (руб.)</t>
  </si>
  <si>
    <t>Наименование предмета договора</t>
  </si>
  <si>
    <t>Рассчет Н(М)ЦД  произвел:</t>
  </si>
  <si>
    <t>В результате проведенного расчета Н(М)ЦД  составила:</t>
  </si>
  <si>
    <t>Оценка однородности совокупности значений выявленных цен, используемых в расчете Н(М)ЦД</t>
  </si>
  <si>
    <r>
      <rPr>
        <b/>
        <sz val="10"/>
        <color indexed="8"/>
        <rFont val="Times New Roman"/>
        <family val="1"/>
      </rPr>
      <t>Расчет Н(М)ЦД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</si>
  <si>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Н(М)ЦД, определяемая методом сопоставимых рыночных цен (анализа рынка)</t>
  </si>
  <si>
    <t xml:space="preserve">1 вх. </t>
  </si>
  <si>
    <t xml:space="preserve">2 вх. </t>
  </si>
  <si>
    <t xml:space="preserve">3 вх. </t>
  </si>
  <si>
    <t>Обоснование начальной (максимальной) цены договора. Оказание услуг по обслуживанию и ремонту автобусов МАЗ 103965, ЛиАЗ-529222-01 ЛиАЗ- 529222-0000010, ЛиАЗ-529222</t>
  </si>
  <si>
    <t>Оказание услуг по обслуживанию и ремонту автобусов МАЗ 103965, ЛиАЗ-529222-01 ЛиАЗ- 529222-0000010, ЛиАЗ-529222</t>
  </si>
  <si>
    <t>усл.ед.</t>
  </si>
  <si>
    <t>Пятьсот восемьдесят четыре тысячи семьсот сорок шесть рублей шестьдесят семь копеек.</t>
  </si>
  <si>
    <t xml:space="preserve"> Приложение № 2 к Извещению Запрос котировок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</si>
</sst>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0.0"/>
    <numFmt numFmtId="177" formatCode="[$-FC19]d\ mmmm\ yyyy\ &quot;г.&quot;"/>
    <numFmt numFmtId="178" formatCode="0.000"/>
    <numFmt numFmtId="179" formatCode="#,##0.000"/>
    <numFmt numFmtId="180" formatCode="#,##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18002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1381125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2476500"/>
          <a:ext cx="1362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43925" y="22764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60" workbookViewId="0" topLeftCell="A1">
      <selection activeCell="A26" sqref="A26:N26"/>
    </sheetView>
  </sheetViews>
  <sheetFormatPr defaultColWidth="9.140625" defaultRowHeight="15"/>
  <cols>
    <col min="1" max="1" width="3.140625" style="1" customWidth="1"/>
    <col min="2" max="2" width="25.28125" style="1" customWidth="1"/>
    <col min="3" max="3" width="6.7109375" style="1" customWidth="1"/>
    <col min="4" max="4" width="6.8515625" style="30" customWidth="1"/>
    <col min="5" max="5" width="12.140625" style="1" customWidth="1"/>
    <col min="6" max="6" width="12.7109375" style="1" customWidth="1"/>
    <col min="7" max="7" width="12.00390625" style="1" customWidth="1"/>
    <col min="8" max="8" width="15.57421875" style="1" customWidth="1"/>
    <col min="9" max="9" width="15.421875" style="1" customWidth="1"/>
    <col min="10" max="10" width="14.28125" style="1" customWidth="1"/>
    <col min="11" max="11" width="20.7109375" style="1" customWidth="1"/>
    <col min="12" max="12" width="13.421875" style="1" customWidth="1"/>
    <col min="13" max="13" width="14.140625" style="1" customWidth="1"/>
    <col min="14" max="14" width="14.421875" style="1" customWidth="1"/>
    <col min="15" max="16384" width="9.140625" style="1" customWidth="1"/>
  </cols>
  <sheetData>
    <row r="1" spans="11:14" ht="12.75">
      <c r="K1" s="54" t="s">
        <v>24</v>
      </c>
      <c r="L1" s="55"/>
      <c r="M1" s="55"/>
      <c r="N1" s="55"/>
    </row>
    <row r="2" spans="1:14" ht="27.7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8.5" customHeight="1">
      <c r="A3" s="57" t="s">
        <v>0</v>
      </c>
      <c r="B3" s="57" t="s">
        <v>11</v>
      </c>
      <c r="C3" s="58" t="s">
        <v>1</v>
      </c>
      <c r="D3" s="58" t="s">
        <v>2</v>
      </c>
      <c r="E3" s="60" t="s">
        <v>3</v>
      </c>
      <c r="F3" s="61"/>
      <c r="G3" s="62"/>
      <c r="H3" s="63" t="s">
        <v>14</v>
      </c>
      <c r="I3" s="63"/>
      <c r="J3" s="63"/>
      <c r="K3" s="45" t="s">
        <v>16</v>
      </c>
      <c r="L3" s="45"/>
      <c r="M3" s="45"/>
      <c r="N3" s="45"/>
    </row>
    <row r="4" spans="1:14" ht="159" customHeight="1">
      <c r="A4" s="57"/>
      <c r="B4" s="58"/>
      <c r="C4" s="59"/>
      <c r="D4" s="59"/>
      <c r="E4" s="3" t="s">
        <v>17</v>
      </c>
      <c r="F4" s="3" t="s">
        <v>18</v>
      </c>
      <c r="G4" s="3" t="s">
        <v>19</v>
      </c>
      <c r="H4" s="2" t="s">
        <v>6</v>
      </c>
      <c r="I4" s="2" t="s">
        <v>4</v>
      </c>
      <c r="J4" s="4" t="s">
        <v>5</v>
      </c>
      <c r="K4" s="37" t="s">
        <v>15</v>
      </c>
      <c r="L4" s="5" t="s">
        <v>7</v>
      </c>
      <c r="M4" s="5" t="s">
        <v>8</v>
      </c>
      <c r="N4" s="2" t="s">
        <v>10</v>
      </c>
    </row>
    <row r="5" spans="1:14" ht="53.25" customHeight="1">
      <c r="A5" s="13">
        <v>1</v>
      </c>
      <c r="B5" s="41" t="s">
        <v>21</v>
      </c>
      <c r="C5" s="28" t="s">
        <v>22</v>
      </c>
      <c r="D5" s="28">
        <v>1</v>
      </c>
      <c r="E5" s="42">
        <v>3071670</v>
      </c>
      <c r="F5" s="42">
        <v>3295020</v>
      </c>
      <c r="G5" s="42">
        <v>2545280</v>
      </c>
      <c r="H5" s="38">
        <f aca="true" t="shared" si="0" ref="H5:H11">ROUND(AVERAGE(E5:G5),2)</f>
        <v>2970656.67</v>
      </c>
      <c r="I5" s="18">
        <f>SQRT(((SUM((POWER(E5-H5,2)),(POWER(F5-H5,2)),(POWER(G5-H5,2)))))/(COLUMNS(E5:G5)-1))</f>
        <v>384941.92683226045</v>
      </c>
      <c r="J5" s="18">
        <f aca="true" t="shared" si="1" ref="J5:J23">I5/H5*100</f>
        <v>12.958142579036588</v>
      </c>
      <c r="K5" s="38">
        <f>D5*H5</f>
        <v>2970656.67</v>
      </c>
      <c r="L5" s="38">
        <f>K5/D5</f>
        <v>2970656.67</v>
      </c>
      <c r="M5" s="38">
        <f aca="true" t="shared" si="2" ref="M5:M23">ROUNDDOWN(L5,2)</f>
        <v>2970656.67</v>
      </c>
      <c r="N5" s="38">
        <f>D5*M5</f>
        <v>2970656.67</v>
      </c>
    </row>
    <row r="6" spans="1:14" ht="41.25" customHeight="1" hidden="1">
      <c r="A6" s="13">
        <v>2</v>
      </c>
      <c r="B6" s="41"/>
      <c r="C6" s="20"/>
      <c r="D6" s="20"/>
      <c r="E6" s="38"/>
      <c r="F6" s="42"/>
      <c r="G6" s="42"/>
      <c r="H6" s="38" t="e">
        <f t="shared" si="0"/>
        <v>#DIV/0!</v>
      </c>
      <c r="I6" s="18" t="e">
        <f aca="true" t="shared" si="3" ref="I6:I23">SQRT(((SUM((POWER(E6-H6,2)),(POWER(F6-H6,2)),(POWER(G6-H6,2)))))/(COLUMNS(E6:G6)-1))</f>
        <v>#DIV/0!</v>
      </c>
      <c r="J6" s="18" t="e">
        <f t="shared" si="1"/>
        <v>#DIV/0!</v>
      </c>
      <c r="K6" s="38" t="e">
        <f>D6*H6</f>
        <v>#DIV/0!</v>
      </c>
      <c r="L6" s="38" t="e">
        <f aca="true" t="shared" si="4" ref="L6:L23">K6/D6</f>
        <v>#DIV/0!</v>
      </c>
      <c r="M6" s="38" t="e">
        <f t="shared" si="2"/>
        <v>#DIV/0!</v>
      </c>
      <c r="N6" s="38" t="e">
        <f aca="true" t="shared" si="5" ref="N6:N23">D6*M6</f>
        <v>#DIV/0!</v>
      </c>
    </row>
    <row r="7" spans="1:14" ht="23.25" customHeight="1" hidden="1">
      <c r="A7" s="13">
        <v>3</v>
      </c>
      <c r="B7" s="39"/>
      <c r="C7" s="20"/>
      <c r="D7" s="20"/>
      <c r="E7" s="34"/>
      <c r="F7" s="34"/>
      <c r="G7" s="34"/>
      <c r="H7" s="38" t="e">
        <f t="shared" si="0"/>
        <v>#DIV/0!</v>
      </c>
      <c r="I7" s="18" t="e">
        <f>SQRT(((SUM((POWER(E7-H7,2)),(POWER(F7-H7,2)),(POWER(G7-H7,2)))))/(COLUMNS(E7:G7)-1))</f>
        <v>#DIV/0!</v>
      </c>
      <c r="J7" s="18" t="e">
        <f>I7/H7*100</f>
        <v>#DIV/0!</v>
      </c>
      <c r="K7" s="40" t="e">
        <f>D7*H7</f>
        <v>#DIV/0!</v>
      </c>
      <c r="L7" s="40" t="e">
        <f t="shared" si="4"/>
        <v>#DIV/0!</v>
      </c>
      <c r="M7" s="40" t="e">
        <f>ROUNDDOWN(L7,2)</f>
        <v>#DIV/0!</v>
      </c>
      <c r="N7" s="40" t="e">
        <f>D7*M7</f>
        <v>#DIV/0!</v>
      </c>
    </row>
    <row r="8" spans="1:14" ht="23.25" customHeight="1" hidden="1">
      <c r="A8" s="13">
        <v>4</v>
      </c>
      <c r="B8" s="28"/>
      <c r="C8" s="28"/>
      <c r="D8" s="28"/>
      <c r="E8" s="35"/>
      <c r="F8" s="35"/>
      <c r="G8" s="34"/>
      <c r="H8" s="38" t="e">
        <f t="shared" si="0"/>
        <v>#DIV/0!</v>
      </c>
      <c r="I8" s="18" t="e">
        <f t="shared" si="3"/>
        <v>#DIV/0!</v>
      </c>
      <c r="J8" s="18" t="e">
        <f t="shared" si="1"/>
        <v>#DIV/0!</v>
      </c>
      <c r="K8" s="40" t="e">
        <f>D8*H8</f>
        <v>#DIV/0!</v>
      </c>
      <c r="L8" s="40" t="e">
        <f>K8/D8</f>
        <v>#DIV/0!</v>
      </c>
      <c r="M8" s="40" t="e">
        <f t="shared" si="2"/>
        <v>#DIV/0!</v>
      </c>
      <c r="N8" s="40" t="e">
        <f t="shared" si="5"/>
        <v>#DIV/0!</v>
      </c>
    </row>
    <row r="9" spans="1:14" ht="23.25" customHeight="1" hidden="1">
      <c r="A9" s="13">
        <v>5</v>
      </c>
      <c r="B9" s="28"/>
      <c r="C9" s="28"/>
      <c r="D9" s="28"/>
      <c r="E9" s="35"/>
      <c r="F9" s="35"/>
      <c r="G9" s="35"/>
      <c r="H9" s="38" t="e">
        <f t="shared" si="0"/>
        <v>#DIV/0!</v>
      </c>
      <c r="I9" s="18" t="e">
        <f t="shared" si="3"/>
        <v>#DIV/0!</v>
      </c>
      <c r="J9" s="18" t="e">
        <f t="shared" si="1"/>
        <v>#DIV/0!</v>
      </c>
      <c r="K9" s="40" t="e">
        <f>D9*H9</f>
        <v>#DIV/0!</v>
      </c>
      <c r="L9" s="40" t="e">
        <f>K9/D9</f>
        <v>#DIV/0!</v>
      </c>
      <c r="M9" s="40" t="e">
        <f t="shared" si="2"/>
        <v>#DIV/0!</v>
      </c>
      <c r="N9" s="40" t="e">
        <f t="shared" si="5"/>
        <v>#DIV/0!</v>
      </c>
    </row>
    <row r="10" spans="1:14" ht="39" customHeight="1" hidden="1">
      <c r="A10" s="13">
        <v>6</v>
      </c>
      <c r="B10" s="22"/>
      <c r="C10" s="28"/>
      <c r="D10" s="22"/>
      <c r="E10" s="35"/>
      <c r="F10" s="35"/>
      <c r="G10" s="35"/>
      <c r="H10" s="19" t="e">
        <f t="shared" si="0"/>
        <v>#DIV/0!</v>
      </c>
      <c r="I10" s="18" t="e">
        <f t="shared" si="3"/>
        <v>#DIV/0!</v>
      </c>
      <c r="J10" s="18" t="e">
        <f t="shared" si="1"/>
        <v>#DIV/0!</v>
      </c>
      <c r="K10" s="19" t="e">
        <f aca="true" t="shared" si="6" ref="K10:K23">D10*H10</f>
        <v>#DIV/0!</v>
      </c>
      <c r="L10" s="19" t="e">
        <f t="shared" si="4"/>
        <v>#DIV/0!</v>
      </c>
      <c r="M10" s="19" t="e">
        <f t="shared" si="2"/>
        <v>#DIV/0!</v>
      </c>
      <c r="N10" s="19" t="e">
        <f t="shared" si="5"/>
        <v>#DIV/0!</v>
      </c>
    </row>
    <row r="11" spans="1:14" ht="39.75" customHeight="1" hidden="1">
      <c r="A11" s="22">
        <v>7</v>
      </c>
      <c r="B11" s="22"/>
      <c r="C11" s="28"/>
      <c r="D11" s="22"/>
      <c r="E11" s="36"/>
      <c r="F11" s="36"/>
      <c r="G11" s="36"/>
      <c r="H11" s="19" t="e">
        <f t="shared" si="0"/>
        <v>#DIV/0!</v>
      </c>
      <c r="I11" s="18" t="e">
        <f t="shared" si="3"/>
        <v>#DIV/0!</v>
      </c>
      <c r="J11" s="18" t="e">
        <f t="shared" si="1"/>
        <v>#DIV/0!</v>
      </c>
      <c r="K11" s="19" t="e">
        <f t="shared" si="6"/>
        <v>#DIV/0!</v>
      </c>
      <c r="L11" s="19" t="e">
        <f t="shared" si="4"/>
        <v>#DIV/0!</v>
      </c>
      <c r="M11" s="19" t="e">
        <f t="shared" si="2"/>
        <v>#DIV/0!</v>
      </c>
      <c r="N11" s="19" t="e">
        <f t="shared" si="5"/>
        <v>#DIV/0!</v>
      </c>
    </row>
    <row r="12" spans="1:14" ht="34.5" customHeight="1" hidden="1">
      <c r="A12" s="22">
        <v>8</v>
      </c>
      <c r="B12" s="22"/>
      <c r="C12" s="28"/>
      <c r="D12" s="22"/>
      <c r="E12" s="29"/>
      <c r="F12" s="29"/>
      <c r="G12" s="21"/>
      <c r="H12" s="19" t="e">
        <f aca="true" t="shared" si="7" ref="H12:H22">ROUND(AVERAGE(E12:G12),2)</f>
        <v>#DIV/0!</v>
      </c>
      <c r="I12" s="18" t="e">
        <f t="shared" si="3"/>
        <v>#DIV/0!</v>
      </c>
      <c r="J12" s="18" t="e">
        <f t="shared" si="1"/>
        <v>#DIV/0!</v>
      </c>
      <c r="K12" s="19" t="e">
        <f t="shared" si="6"/>
        <v>#DIV/0!</v>
      </c>
      <c r="L12" s="19" t="e">
        <f t="shared" si="4"/>
        <v>#DIV/0!</v>
      </c>
      <c r="M12" s="19" t="e">
        <f t="shared" si="2"/>
        <v>#DIV/0!</v>
      </c>
      <c r="N12" s="19" t="e">
        <f t="shared" si="5"/>
        <v>#DIV/0!</v>
      </c>
    </row>
    <row r="13" spans="1:14" ht="35.25" customHeight="1" hidden="1">
      <c r="A13" s="22">
        <v>9</v>
      </c>
      <c r="B13" s="22"/>
      <c r="C13" s="28"/>
      <c r="D13" s="22"/>
      <c r="E13" s="29"/>
      <c r="F13" s="29"/>
      <c r="G13" s="21"/>
      <c r="H13" s="19" t="e">
        <f t="shared" si="7"/>
        <v>#DIV/0!</v>
      </c>
      <c r="I13" s="18" t="e">
        <f t="shared" si="3"/>
        <v>#DIV/0!</v>
      </c>
      <c r="J13" s="18" t="e">
        <f t="shared" si="1"/>
        <v>#DIV/0!</v>
      </c>
      <c r="K13" s="19" t="e">
        <f t="shared" si="6"/>
        <v>#DIV/0!</v>
      </c>
      <c r="L13" s="19" t="e">
        <f t="shared" si="4"/>
        <v>#DIV/0!</v>
      </c>
      <c r="M13" s="19" t="e">
        <f t="shared" si="2"/>
        <v>#DIV/0!</v>
      </c>
      <c r="N13" s="19" t="e">
        <f t="shared" si="5"/>
        <v>#DIV/0!</v>
      </c>
    </row>
    <row r="14" spans="1:14" ht="36" customHeight="1" hidden="1">
      <c r="A14" s="22">
        <v>10</v>
      </c>
      <c r="B14" s="22"/>
      <c r="C14" s="28"/>
      <c r="D14" s="22"/>
      <c r="E14" s="29"/>
      <c r="F14" s="29"/>
      <c r="G14" s="21"/>
      <c r="H14" s="19" t="e">
        <f t="shared" si="7"/>
        <v>#DIV/0!</v>
      </c>
      <c r="I14" s="18" t="e">
        <f t="shared" si="3"/>
        <v>#DIV/0!</v>
      </c>
      <c r="J14" s="18" t="e">
        <f t="shared" si="1"/>
        <v>#DIV/0!</v>
      </c>
      <c r="K14" s="19" t="e">
        <f t="shared" si="6"/>
        <v>#DIV/0!</v>
      </c>
      <c r="L14" s="19" t="e">
        <f t="shared" si="4"/>
        <v>#DIV/0!</v>
      </c>
      <c r="M14" s="19" t="e">
        <f t="shared" si="2"/>
        <v>#DIV/0!</v>
      </c>
      <c r="N14" s="19" t="e">
        <f t="shared" si="5"/>
        <v>#DIV/0!</v>
      </c>
    </row>
    <row r="15" spans="1:14" ht="38.25" customHeight="1" hidden="1">
      <c r="A15" s="22">
        <v>11</v>
      </c>
      <c r="B15" s="22"/>
      <c r="C15" s="28"/>
      <c r="D15" s="22"/>
      <c r="E15" s="29"/>
      <c r="F15" s="29"/>
      <c r="G15" s="21"/>
      <c r="H15" s="19" t="e">
        <f t="shared" si="7"/>
        <v>#DIV/0!</v>
      </c>
      <c r="I15" s="18" t="e">
        <f t="shared" si="3"/>
        <v>#DIV/0!</v>
      </c>
      <c r="J15" s="18" t="e">
        <f t="shared" si="1"/>
        <v>#DIV/0!</v>
      </c>
      <c r="K15" s="19" t="e">
        <f t="shared" si="6"/>
        <v>#DIV/0!</v>
      </c>
      <c r="L15" s="19" t="e">
        <f t="shared" si="4"/>
        <v>#DIV/0!</v>
      </c>
      <c r="M15" s="19" t="e">
        <f t="shared" si="2"/>
        <v>#DIV/0!</v>
      </c>
      <c r="N15" s="19" t="e">
        <f t="shared" si="5"/>
        <v>#DIV/0!</v>
      </c>
    </row>
    <row r="16" spans="1:14" ht="30.75" customHeight="1" hidden="1">
      <c r="A16" s="22">
        <v>12</v>
      </c>
      <c r="B16" s="22"/>
      <c r="C16" s="28"/>
      <c r="D16" s="22"/>
      <c r="E16" s="29"/>
      <c r="F16" s="29"/>
      <c r="G16" s="21"/>
      <c r="H16" s="19" t="e">
        <f t="shared" si="7"/>
        <v>#DIV/0!</v>
      </c>
      <c r="I16" s="18" t="e">
        <f t="shared" si="3"/>
        <v>#DIV/0!</v>
      </c>
      <c r="J16" s="18" t="e">
        <f t="shared" si="1"/>
        <v>#DIV/0!</v>
      </c>
      <c r="K16" s="19" t="e">
        <f t="shared" si="6"/>
        <v>#DIV/0!</v>
      </c>
      <c r="L16" s="19" t="e">
        <f t="shared" si="4"/>
        <v>#DIV/0!</v>
      </c>
      <c r="M16" s="19" t="e">
        <f t="shared" si="2"/>
        <v>#DIV/0!</v>
      </c>
      <c r="N16" s="19" t="e">
        <f t="shared" si="5"/>
        <v>#DIV/0!</v>
      </c>
    </row>
    <row r="17" spans="1:14" ht="33" customHeight="1" hidden="1">
      <c r="A17" s="22">
        <v>13</v>
      </c>
      <c r="B17" s="22"/>
      <c r="C17" s="28"/>
      <c r="D17" s="22"/>
      <c r="E17" s="29"/>
      <c r="F17" s="29"/>
      <c r="G17" s="21"/>
      <c r="H17" s="19" t="e">
        <f t="shared" si="7"/>
        <v>#DIV/0!</v>
      </c>
      <c r="I17" s="18" t="e">
        <f t="shared" si="3"/>
        <v>#DIV/0!</v>
      </c>
      <c r="J17" s="18" t="e">
        <f t="shared" si="1"/>
        <v>#DIV/0!</v>
      </c>
      <c r="K17" s="19" t="e">
        <f t="shared" si="6"/>
        <v>#DIV/0!</v>
      </c>
      <c r="L17" s="19" t="e">
        <f t="shared" si="4"/>
        <v>#DIV/0!</v>
      </c>
      <c r="M17" s="19" t="e">
        <f t="shared" si="2"/>
        <v>#DIV/0!</v>
      </c>
      <c r="N17" s="19" t="e">
        <f t="shared" si="5"/>
        <v>#DIV/0!</v>
      </c>
    </row>
    <row r="18" spans="1:14" ht="41.25" customHeight="1" hidden="1">
      <c r="A18" s="22">
        <v>14</v>
      </c>
      <c r="B18" s="22"/>
      <c r="C18" s="28"/>
      <c r="D18" s="22"/>
      <c r="E18" s="29"/>
      <c r="F18" s="29"/>
      <c r="G18" s="21"/>
      <c r="H18" s="19" t="e">
        <f t="shared" si="7"/>
        <v>#DIV/0!</v>
      </c>
      <c r="I18" s="18" t="e">
        <f t="shared" si="3"/>
        <v>#DIV/0!</v>
      </c>
      <c r="J18" s="18" t="e">
        <f t="shared" si="1"/>
        <v>#DIV/0!</v>
      </c>
      <c r="K18" s="19" t="e">
        <f t="shared" si="6"/>
        <v>#DIV/0!</v>
      </c>
      <c r="L18" s="19" t="e">
        <f t="shared" si="4"/>
        <v>#DIV/0!</v>
      </c>
      <c r="M18" s="19" t="e">
        <f t="shared" si="2"/>
        <v>#DIV/0!</v>
      </c>
      <c r="N18" s="19" t="e">
        <f t="shared" si="5"/>
        <v>#DIV/0!</v>
      </c>
    </row>
    <row r="19" spans="1:14" ht="42.75" customHeight="1" hidden="1">
      <c r="A19" s="22">
        <v>15</v>
      </c>
      <c r="B19" s="22"/>
      <c r="C19" s="28"/>
      <c r="D19" s="22"/>
      <c r="E19" s="29"/>
      <c r="F19" s="29"/>
      <c r="G19" s="21"/>
      <c r="H19" s="19" t="e">
        <f t="shared" si="7"/>
        <v>#DIV/0!</v>
      </c>
      <c r="I19" s="18" t="e">
        <f t="shared" si="3"/>
        <v>#DIV/0!</v>
      </c>
      <c r="J19" s="18" t="e">
        <f t="shared" si="1"/>
        <v>#DIV/0!</v>
      </c>
      <c r="K19" s="19" t="e">
        <f t="shared" si="6"/>
        <v>#DIV/0!</v>
      </c>
      <c r="L19" s="19" t="e">
        <f t="shared" si="4"/>
        <v>#DIV/0!</v>
      </c>
      <c r="M19" s="19" t="e">
        <f t="shared" si="2"/>
        <v>#DIV/0!</v>
      </c>
      <c r="N19" s="19" t="e">
        <f t="shared" si="5"/>
        <v>#DIV/0!</v>
      </c>
    </row>
    <row r="20" spans="1:14" ht="49.5" customHeight="1" hidden="1">
      <c r="A20" s="22">
        <v>16</v>
      </c>
      <c r="B20" s="22"/>
      <c r="C20" s="28"/>
      <c r="D20" s="22"/>
      <c r="E20" s="29"/>
      <c r="F20" s="29"/>
      <c r="G20" s="21"/>
      <c r="H20" s="19" t="e">
        <f t="shared" si="7"/>
        <v>#DIV/0!</v>
      </c>
      <c r="I20" s="18" t="e">
        <f t="shared" si="3"/>
        <v>#DIV/0!</v>
      </c>
      <c r="J20" s="18" t="e">
        <f t="shared" si="1"/>
        <v>#DIV/0!</v>
      </c>
      <c r="K20" s="19" t="e">
        <f t="shared" si="6"/>
        <v>#DIV/0!</v>
      </c>
      <c r="L20" s="19" t="e">
        <f t="shared" si="4"/>
        <v>#DIV/0!</v>
      </c>
      <c r="M20" s="19" t="e">
        <f t="shared" si="2"/>
        <v>#DIV/0!</v>
      </c>
      <c r="N20" s="19" t="e">
        <f t="shared" si="5"/>
        <v>#DIV/0!</v>
      </c>
    </row>
    <row r="21" spans="1:14" ht="49.5" customHeight="1" hidden="1">
      <c r="A21" s="22">
        <v>17</v>
      </c>
      <c r="B21" s="22"/>
      <c r="C21" s="28"/>
      <c r="D21" s="22"/>
      <c r="E21" s="29"/>
      <c r="F21" s="29"/>
      <c r="G21" s="21"/>
      <c r="H21" s="19" t="e">
        <f t="shared" si="7"/>
        <v>#DIV/0!</v>
      </c>
      <c r="I21" s="18" t="e">
        <f t="shared" si="3"/>
        <v>#DIV/0!</v>
      </c>
      <c r="J21" s="18" t="e">
        <f t="shared" si="1"/>
        <v>#DIV/0!</v>
      </c>
      <c r="K21" s="19" t="e">
        <f t="shared" si="6"/>
        <v>#DIV/0!</v>
      </c>
      <c r="L21" s="19" t="e">
        <f t="shared" si="4"/>
        <v>#DIV/0!</v>
      </c>
      <c r="M21" s="19" t="e">
        <f t="shared" si="2"/>
        <v>#DIV/0!</v>
      </c>
      <c r="N21" s="19" t="e">
        <f t="shared" si="5"/>
        <v>#DIV/0!</v>
      </c>
    </row>
    <row r="22" spans="1:14" ht="49.5" customHeight="1" hidden="1">
      <c r="A22" s="22">
        <v>18</v>
      </c>
      <c r="B22" s="22"/>
      <c r="C22" s="28"/>
      <c r="D22" s="22"/>
      <c r="E22" s="29"/>
      <c r="F22" s="29"/>
      <c r="G22" s="21"/>
      <c r="H22" s="19" t="e">
        <f t="shared" si="7"/>
        <v>#DIV/0!</v>
      </c>
      <c r="I22" s="18" t="e">
        <f t="shared" si="3"/>
        <v>#DIV/0!</v>
      </c>
      <c r="J22" s="18" t="e">
        <f t="shared" si="1"/>
        <v>#DIV/0!</v>
      </c>
      <c r="K22" s="19" t="e">
        <f t="shared" si="6"/>
        <v>#DIV/0!</v>
      </c>
      <c r="L22" s="19" t="e">
        <f t="shared" si="4"/>
        <v>#DIV/0!</v>
      </c>
      <c r="M22" s="19" t="e">
        <f t="shared" si="2"/>
        <v>#DIV/0!</v>
      </c>
      <c r="N22" s="19" t="e">
        <f t="shared" si="5"/>
        <v>#DIV/0!</v>
      </c>
    </row>
    <row r="23" spans="1:14" ht="4.5" customHeight="1" hidden="1">
      <c r="A23" s="22">
        <v>19</v>
      </c>
      <c r="B23" s="22"/>
      <c r="C23" s="28"/>
      <c r="D23" s="22"/>
      <c r="E23" s="29"/>
      <c r="F23" s="29"/>
      <c r="G23" s="29"/>
      <c r="H23" s="19" t="e">
        <f>ROUND(AVERAGE(E23:G23),2)</f>
        <v>#DIV/0!</v>
      </c>
      <c r="I23" s="18" t="e">
        <f t="shared" si="3"/>
        <v>#DIV/0!</v>
      </c>
      <c r="J23" s="18" t="e">
        <f t="shared" si="1"/>
        <v>#DIV/0!</v>
      </c>
      <c r="K23" s="19" t="e">
        <f t="shared" si="6"/>
        <v>#DIV/0!</v>
      </c>
      <c r="L23" s="19" t="e">
        <f t="shared" si="4"/>
        <v>#DIV/0!</v>
      </c>
      <c r="M23" s="19" t="e">
        <f t="shared" si="2"/>
        <v>#DIV/0!</v>
      </c>
      <c r="N23" s="19" t="e">
        <f t="shared" si="5"/>
        <v>#DIV/0!</v>
      </c>
    </row>
    <row r="24" spans="1:14" s="6" customFormat="1" ht="15">
      <c r="A24" s="24"/>
      <c r="B24" s="15"/>
      <c r="C24" s="16"/>
      <c r="D24" s="23"/>
      <c r="E24" s="25"/>
      <c r="F24" s="25"/>
      <c r="G24" s="25"/>
      <c r="H24" s="17"/>
      <c r="I24" s="26"/>
      <c r="J24" s="26"/>
      <c r="K24" s="43" t="s">
        <v>9</v>
      </c>
      <c r="L24" s="43"/>
      <c r="M24" s="44"/>
      <c r="N24" s="27">
        <f>SUM(N5:N5)</f>
        <v>2970656.67</v>
      </c>
    </row>
    <row r="25" spans="1:14" s="6" customFormat="1" ht="15.75">
      <c r="A25" s="50" t="s">
        <v>13</v>
      </c>
      <c r="B25" s="51"/>
      <c r="C25" s="51"/>
      <c r="D25" s="51"/>
      <c r="E25" s="51"/>
      <c r="F25" s="51"/>
      <c r="G25" s="51"/>
      <c r="H25" s="52" t="s">
        <v>23</v>
      </c>
      <c r="I25" s="53"/>
      <c r="J25" s="53"/>
      <c r="K25" s="53"/>
      <c r="L25" s="53"/>
      <c r="M25" s="53"/>
      <c r="N25" s="53"/>
    </row>
    <row r="26" spans="1:14" s="6" customFormat="1" ht="12.7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7" ht="17.25" customHeight="1">
      <c r="A27" s="33" t="s">
        <v>12</v>
      </c>
      <c r="B27" s="14"/>
      <c r="C27" s="7"/>
      <c r="D27" s="31"/>
      <c r="E27" s="7"/>
      <c r="F27" s="7"/>
      <c r="G27" s="9"/>
    </row>
    <row r="28" spans="1:7" s="6" customFormat="1" ht="15.75">
      <c r="A28" s="46"/>
      <c r="B28" s="46"/>
      <c r="C28" s="46"/>
      <c r="D28" s="32"/>
      <c r="E28" s="10"/>
      <c r="F28" s="11"/>
      <c r="G28" s="12"/>
    </row>
    <row r="29" spans="1:14" ht="15.75">
      <c r="A29" s="8"/>
      <c r="B29" s="8"/>
      <c r="C29" s="8"/>
      <c r="D29" s="32"/>
      <c r="E29" s="10"/>
      <c r="F29" s="11"/>
      <c r="G29" s="12"/>
      <c r="H29" s="6"/>
      <c r="I29" s="6"/>
      <c r="J29" s="6"/>
      <c r="K29" s="6"/>
      <c r="L29" s="6"/>
      <c r="M29" s="6"/>
      <c r="N29" s="6"/>
    </row>
    <row r="30" spans="1:14" ht="15.75">
      <c r="A30" s="8"/>
      <c r="B30" s="8"/>
      <c r="C30" s="8"/>
      <c r="D30" s="32"/>
      <c r="E30" s="10"/>
      <c r="F30" s="11"/>
      <c r="G30" s="12"/>
      <c r="H30" s="6"/>
      <c r="I30" s="6"/>
      <c r="J30" s="6"/>
      <c r="K30" s="6"/>
      <c r="L30" s="6"/>
      <c r="M30" s="6"/>
      <c r="N30" s="6"/>
    </row>
    <row r="31" spans="1:8" ht="15.75">
      <c r="A31" s="47"/>
      <c r="B31" s="47"/>
      <c r="C31" s="47"/>
      <c r="D31" s="47"/>
      <c r="E31" s="47"/>
      <c r="F31" s="7"/>
      <c r="G31" s="7"/>
      <c r="H31" s="7"/>
    </row>
    <row r="32" spans="1:14" ht="15.75">
      <c r="A32" s="46"/>
      <c r="B32" s="46"/>
      <c r="C32" s="46"/>
      <c r="D32" s="32"/>
      <c r="E32" s="10"/>
      <c r="F32" s="11"/>
      <c r="G32" s="12"/>
      <c r="H32" s="6"/>
      <c r="I32" s="6"/>
      <c r="J32" s="6"/>
      <c r="K32" s="6"/>
      <c r="L32" s="6"/>
      <c r="M32" s="6"/>
      <c r="N32" s="6"/>
    </row>
  </sheetData>
  <sheetProtection/>
  <mergeCells count="16">
    <mergeCell ref="K1:N1"/>
    <mergeCell ref="A2:N2"/>
    <mergeCell ref="A3:A4"/>
    <mergeCell ref="B3:B4"/>
    <mergeCell ref="C3:C4"/>
    <mergeCell ref="D3:D4"/>
    <mergeCell ref="E3:G3"/>
    <mergeCell ref="H3:J3"/>
    <mergeCell ref="K24:M24"/>
    <mergeCell ref="K3:N3"/>
    <mergeCell ref="A32:C32"/>
    <mergeCell ref="A31:E31"/>
    <mergeCell ref="A28:C28"/>
    <mergeCell ref="A26:N26"/>
    <mergeCell ref="A25:G25"/>
    <mergeCell ref="H25:N25"/>
  </mergeCells>
  <printOptions/>
  <pageMargins left="0.7086614173228347" right="1.1023622047244095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расчетчик НМЦК</dc:title>
  <dc:subject/>
  <dc:creator>KSV</dc:creator>
  <cp:keywords/>
  <dc:description/>
  <cp:lastModifiedBy>OEM</cp:lastModifiedBy>
  <cp:lastPrinted>2022-09-06T13:20:42Z</cp:lastPrinted>
  <dcterms:created xsi:type="dcterms:W3CDTF">2014-01-15T18:15:09Z</dcterms:created>
  <dcterms:modified xsi:type="dcterms:W3CDTF">2022-09-06T13:21:08Z</dcterms:modified>
  <cp:category/>
  <cp:version/>
  <cp:contentType/>
  <cp:contentStatus/>
</cp:coreProperties>
</file>