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240" yWindow="60" windowWidth="10380" windowHeight="4755"/>
  </bookViews>
  <sheets>
    <sheet name="Ведомость" sheetId="1" r:id="rId1"/>
  </sheets>
  <definedNames>
    <definedName name="FOTImp" localSheetId="0">Ведомость!#REF!</definedName>
    <definedName name="Ind" localSheetId="0">Ведомость!#REF!</definedName>
    <definedName name="Investor" localSheetId="0">Ведомость!$B$3</definedName>
    <definedName name="Isp" localSheetId="0">Ведомость!#REF!</definedName>
    <definedName name="Obj" localSheetId="0">Ведомость!#REF!</definedName>
    <definedName name="Obosn" localSheetId="0">Ведомость!#REF!</definedName>
    <definedName name="Print_Area" localSheetId="0">Ведомость!$A$1:$H$82</definedName>
    <definedName name="Print_Titles" localSheetId="0">Ведомость!$11:$11</definedName>
    <definedName name="ReturnImp" localSheetId="0">Ведомость!#REF!</definedName>
    <definedName name="SmPrImp" localSheetId="0">Ведомость!#REF!</definedName>
    <definedName name="Zakaz" localSheetId="0">Ведомость!$B$4</definedName>
    <definedName name="ZatrTrImp" localSheetId="0">Ведомость!#REF!</definedName>
    <definedName name="_xlnm.Print_Titles" localSheetId="0">Ведомость!$11:$11</definedName>
  </definedNames>
  <calcPr calcId="145621"/>
</workbook>
</file>

<file path=xl/calcChain.xml><?xml version="1.0" encoding="utf-8"?>
<calcChain xmlns="http://schemas.openxmlformats.org/spreadsheetml/2006/main">
  <c r="G13" i="1" l="1"/>
  <c r="G30" i="1"/>
  <c r="G50" i="1"/>
  <c r="G71" i="1"/>
  <c r="G27" i="1"/>
  <c r="G47" i="1"/>
  <c r="G63" i="1"/>
  <c r="G24" i="1"/>
  <c r="G43" i="1"/>
  <c r="G60" i="1"/>
  <c r="G17" i="1"/>
  <c r="G34" i="1"/>
  <c r="G53" i="1"/>
  <c r="G66" i="1"/>
  <c r="G64" i="1"/>
  <c r="G40" i="1"/>
  <c r="G20" i="1"/>
  <c r="G29" i="1"/>
  <c r="G18" i="1"/>
  <c r="G36" i="1"/>
  <c r="G54" i="1"/>
  <c r="G14" i="1"/>
  <c r="G32" i="1"/>
  <c r="G51" i="1"/>
  <c r="G67" i="1"/>
  <c r="G28" i="1"/>
  <c r="G48" i="1"/>
  <c r="G21" i="1"/>
  <c r="G57" i="1"/>
  <c r="G56" i="1"/>
  <c r="G65" i="1"/>
  <c r="G22" i="1"/>
  <c r="G41" i="1"/>
  <c r="G58" i="1"/>
  <c r="G19" i="1"/>
  <c r="G37" i="1"/>
  <c r="G55" i="1"/>
  <c r="G16" i="1"/>
  <c r="G33" i="1"/>
  <c r="G52" i="1"/>
  <c r="G69" i="1"/>
  <c r="G25" i="1"/>
  <c r="G45" i="1"/>
  <c r="G61" i="1"/>
  <c r="G62" i="1"/>
  <c r="G23" i="1"/>
  <c r="G59" i="1"/>
  <c r="G70" i="1"/>
  <c r="G26" i="1"/>
  <c r="G46" i="1"/>
  <c r="G42" i="1"/>
  <c r="G38" i="1"/>
  <c r="G49" i="1"/>
</calcChain>
</file>

<file path=xl/comments1.xml><?xml version="1.0" encoding="utf-8"?>
<comments xmlns="http://schemas.openxmlformats.org/spreadsheetml/2006/main">
  <authors>
    <author>Sergey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Титул::&lt;Наименование локальной сметы&gt;</t>
        </r>
      </text>
    </comment>
    <comment ref="A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Титул::&lt;Наименование объекта&gt;</t>
        </r>
      </text>
    </comment>
    <comment ref="A1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ЛокСмета::&lt;Номер позиции по смете&gt;&lt;Статус ресурса&gt;</t>
        </r>
      </text>
    </comment>
    <comment ref="B1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ЛокСмета::&lt;Обоснование (код) позиции&gt;</t>
        </r>
      </text>
    </comment>
    <comment ref="C1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ЛокСмета::&lt;Наименование (текстовая часть) расценки&gt;
</t>
        </r>
      </text>
    </comment>
    <comment ref="D1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ЛокСмета::&lt;Ед. измерения по расценке&gt;</t>
        </r>
      </text>
    </comment>
    <comment ref="E1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ЛокСмета::&lt;Количество всего (физ. объем) по позиции&gt;
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ЛокСмета::=INDIRECT("E"&amp;ROW())-INDIRECT("F"&amp;ROW())&lt;Пустой идентификатор&gt;</t>
        </r>
      </text>
    </comment>
    <comment ref="H1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ЛокСмета::&lt;Пустой идентификатор&gt;</t>
        </r>
      </text>
    </comment>
  </commentList>
</comments>
</file>

<file path=xl/sharedStrings.xml><?xml version="1.0" encoding="utf-8"?>
<sst xmlns="http://schemas.openxmlformats.org/spreadsheetml/2006/main" count="231" uniqueCount="121">
  <si>
    <t>№ пп</t>
  </si>
  <si>
    <t>Наименование</t>
  </si>
  <si>
    <t>Ед. изм.</t>
  </si>
  <si>
    <t>Обосно-
вание</t>
  </si>
  <si>
    <t>Кол по факту</t>
  </si>
  <si>
    <t>Разница</t>
  </si>
  <si>
    <t>Кол.по смете</t>
  </si>
  <si>
    <t>Примеча-ние</t>
  </si>
  <si>
    <t>от "____" __________ 20___ г.</t>
  </si>
  <si>
    <t>Договор № ___</t>
  </si>
  <si>
    <t>Ремонт большого зала СК Строймаш</t>
  </si>
  <si>
    <t>Раздел 1. Новый раздел</t>
  </si>
  <si>
    <t>ФЕР08-07-002-01</t>
  </si>
  <si>
    <t>Установка и разборка внутренних трубчатых инвентарных лесов: при высоте помещений до 6 м</t>
  </si>
  <si>
    <t>100 м2 горизонтальной проекции</t>
  </si>
  <si>
    <t xml:space="preserve"> </t>
  </si>
  <si>
    <t>ФЕР08-07-002-02</t>
  </si>
  <si>
    <t>Установка и разборка внутренних трубчатых инвентарных лесов: на каждые последующие 4 м высоты помещений добавлять к расценке 08-07-002-01</t>
  </si>
  <si>
    <t>Стены</t>
  </si>
  <si>
    <t>ФЕРр63-5-1</t>
  </si>
  <si>
    <t>Снятие обоев: простых и улучшенных</t>
  </si>
  <si>
    <t>100 м2</t>
  </si>
  <si>
    <t>ФЕРр62-41-1</t>
  </si>
  <si>
    <t>Очистка вручную поверхности фасадов от перхлорвиниловых и масляных красок: с земли и лесов</t>
  </si>
  <si>
    <t>ФЕР46-02-009-02</t>
  </si>
  <si>
    <t>Отбивка штукатурки с поверхностей: стен и потолков кирпичных</t>
  </si>
  <si>
    <t>ФЕР15-06-001-01</t>
  </si>
  <si>
    <t>Устройство стеклотканевой сетки под штукатурку прим.</t>
  </si>
  <si>
    <t>ФССЦ-01.8.01.06-0004</t>
  </si>
  <si>
    <t>Сетка стеклотканевая 4х4 мм, плотность 160 г/м2</t>
  </si>
  <si>
    <t>м2</t>
  </si>
  <si>
    <t>ФЕРр61-1-9</t>
  </si>
  <si>
    <t>Сплошное выравнивание внутренних поверхностей (однослойное оштукатуривание) из сухих растворных смесей толщиной до 10 мм для последующей окраски или оклейки обоями: стен</t>
  </si>
  <si>
    <t>ФССЦ-04.3.02.05-0003</t>
  </si>
  <si>
    <t>Смесь штукатурная</t>
  </si>
  <si>
    <t>кг</t>
  </si>
  <si>
    <t>ФССЦ-14.4.01.02-0012</t>
  </si>
  <si>
    <t>Грунтовка укрепляющая, глубокого проникновения, быстросохнущая, паропроницаемая</t>
  </si>
  <si>
    <t>ФЕР15-06-001-02</t>
  </si>
  <si>
    <t>Оклейка обоями стен по монолитной штукатурке и бетону: тиснеными и плотными</t>
  </si>
  <si>
    <t>ФССЦ-01.6.02.02-0004</t>
  </si>
  <si>
    <t>Стеклообои паутинка</t>
  </si>
  <si>
    <t>10 м2</t>
  </si>
  <si>
    <t>ФЕР15-06-004-01</t>
  </si>
  <si>
    <t>Вторая окраска стен, оклееных стеклообоями, красками</t>
  </si>
  <si>
    <t>ФССЦ-14.3.02.01-0219</t>
  </si>
  <si>
    <t>Краска универсальная, акриловая для внутренних и наружных работ</t>
  </si>
  <si>
    <t>т</t>
  </si>
  <si>
    <t>ФЕР15-04-007-01</t>
  </si>
  <si>
    <t>Окраска водно-дисперсионными акриловыми составами улучшенная: по штукатурке стен</t>
  </si>
  <si>
    <t>Потолок</t>
  </si>
  <si>
    <t>ФЕР26-02-011-01</t>
  </si>
  <si>
    <t>Огнезащитное покрытие металлоконструкций краской по подготовленной поверхности, толщина покрытия 1 мм</t>
  </si>
  <si>
    <t>ФЕР26-02-011-02</t>
  </si>
  <si>
    <t>Огнезащитное покрытие металлоконструкций краской по подготовленной поверхности, при изменении толщины покрытия на 0,3 мм</t>
  </si>
  <si>
    <t>ФССЦ-14.2.02.07-0002</t>
  </si>
  <si>
    <t>Материал огнезащитный терморасширяющийся</t>
  </si>
  <si>
    <t>Пол</t>
  </si>
  <si>
    <t>ФЕРр57-3-1</t>
  </si>
  <si>
    <t>Разборка плинтусов: деревянных и из пластмассовых материалов</t>
  </si>
  <si>
    <t>100 м</t>
  </si>
  <si>
    <t>ФЕР11-01-039-01</t>
  </si>
  <si>
    <t>Устройство плинтусов: деревянных</t>
  </si>
  <si>
    <t>ФССЦ-11.1.01.14-0001</t>
  </si>
  <si>
    <t>Плинтус МДФ 80А р-р 2000х80х16 мм</t>
  </si>
  <si>
    <t>м</t>
  </si>
  <si>
    <t>Сетка</t>
  </si>
  <si>
    <t>ФЕР08-07-006-01</t>
  </si>
  <si>
    <t>Снятие защитной декоративной сетки</t>
  </si>
  <si>
    <t>Устройство защитной декоративной сетки на время ремонта фасада</t>
  </si>
  <si>
    <t>Цена поставщика</t>
  </si>
  <si>
    <t>Сетка заградительная 187*12-40_x000D_
МАТ=148790/1,2*1,02</t>
  </si>
  <si>
    <t>компл</t>
  </si>
  <si>
    <t>ФССЦ-01.7.19.17-0037</t>
  </si>
  <si>
    <t>Шнуры резиновые круглого сечения диаметром: свыше 11 мм</t>
  </si>
  <si>
    <t>Прочие работы</t>
  </si>
  <si>
    <t>ФЕР09-08-007-02</t>
  </si>
  <si>
    <t>Демонтаж роллетных систем: противопожарных штор</t>
  </si>
  <si>
    <t>Монтаж роллетных систем: противопожарных штор</t>
  </si>
  <si>
    <t>ФЕР09-03-014-01</t>
  </si>
  <si>
    <t>Демонтаж (решетки на окнах, конструкций баннеров)</t>
  </si>
  <si>
    <t>Монтаж (решетки на окнах, конструкций баннеров)</t>
  </si>
  <si>
    <t>ФЕР34-02-008-04</t>
  </si>
  <si>
    <t>Демонтаж указателя на стене</t>
  </si>
  <si>
    <t>шт</t>
  </si>
  <si>
    <t>Установка указателя на стене</t>
  </si>
  <si>
    <t>ФЕР10-05-012-01</t>
  </si>
  <si>
    <t>Облицовка стен глухих (без проемов) по металлическому одинарному каркасу гипсокартонными листами</t>
  </si>
  <si>
    <t>ФЕР20-02-002-03</t>
  </si>
  <si>
    <t>Установка решеток жалюзийных площадью в свету: до 1,5 м2</t>
  </si>
  <si>
    <t>Мониторинг материалов</t>
  </si>
  <si>
    <t>Металлический экран на радиатор 1,5х0,8_x000D_
МАТ=6135,28/7,47*1,02</t>
  </si>
  <si>
    <t>ФЕР17-01-002-04</t>
  </si>
  <si>
    <t>Установка решеток прим.</t>
  </si>
  <si>
    <t>10 шт</t>
  </si>
  <si>
    <t>Защитная решетка на таличку "ВЫХОД"_x000D_
МАТ=375*1,02</t>
  </si>
  <si>
    <t>Защитный кожух на пож. кнопки_x000D_
МАТ=496,94*1,02</t>
  </si>
  <si>
    <t>ФЕРм10-10-001-01</t>
  </si>
  <si>
    <t>Камеры видеонаблюдения: фиксированные (демонтаж)</t>
  </si>
  <si>
    <t>Камеры видеонаблюдения: фиксированные</t>
  </si>
  <si>
    <t>ФЕР20-02-002-01</t>
  </si>
  <si>
    <t>Демонтаж решеток жалюзийных площадью в свету: до 0,5 м2</t>
  </si>
  <si>
    <t>Установка решеток жалюзийных площадью в свету: до 0,5 м2</t>
  </si>
  <si>
    <t>ФССЦ-19.2.03.02-0141</t>
  </si>
  <si>
    <t>Решетки вентиляционные алюминиевые  размером 400х700 мм</t>
  </si>
  <si>
    <t>ФССЦ-19.2.03.02-0137</t>
  </si>
  <si>
    <t>Решетки вентиляционные алюминиевые размером 300х500 мм</t>
  </si>
  <si>
    <t>ФЕРм08-03-594-09</t>
  </si>
  <si>
    <t>Светильник на кронштейнах (демонтаж)</t>
  </si>
  <si>
    <t>100 шт</t>
  </si>
  <si>
    <t>Светильник на кронштейнах</t>
  </si>
  <si>
    <t>Огнезащитное покрытие металлоконструкций краской по подготовленной поверхности, толщина покрытия 1 мм (двери)</t>
  </si>
  <si>
    <t>Мусор</t>
  </si>
  <si>
    <t>ФЕРр69-15-1</t>
  </si>
  <si>
    <t>Затаривание строительного мусора в мешки</t>
  </si>
  <si>
    <t>ФССЦпг-01-01-01-041</t>
  </si>
  <si>
    <t>Погрузо-разгрузочные работы при автомобильных перевозках: Погрузка мусора строительного с погрузкой вручную</t>
  </si>
  <si>
    <t>1 т груза</t>
  </si>
  <si>
    <t>ФССЦпг-03-21-01-018</t>
  </si>
  <si>
    <t>Перевозка грузов автомобилями-самосвалами грузоподъемностью 10 т работающих вне карьера на расстояние: I класс груза до 18 км</t>
  </si>
  <si>
    <t xml:space="preserve">Ведомость объемов работ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</si>
</sst>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\ _₽"/>
    <numFmt numFmtId="165" formatCode="General;[Red]\-General"/>
  </numFmts>
  <fonts count="31" x14ac:knownFonts="1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4"/>
      <name val="Arial"/>
      <family val="2"/>
      <charset val="204"/>
    </font>
    <font>
      <u/>
      <sz val="10"/>
      <color indexed="12"/>
      <name val="Arial Cyr"/>
      <charset val="204"/>
    </font>
    <font>
      <b/>
      <sz val="9"/>
      <color indexed="81"/>
      <name val="Tahoma"/>
      <family val="2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u/>
      <sz val="10"/>
      <color indexed="36"/>
      <name val="Arial Cyr"/>
      <charset val="204"/>
    </font>
    <font>
      <b/>
      <sz val="8"/>
      <name val="Arial"/>
      <family val="2"/>
      <charset val="204"/>
    </font>
    <font>
      <sz val="10"/>
      <color theme="0"/>
      <name val="Arial Cyr"/>
      <family val="2"/>
      <charset val="204"/>
    </font>
    <font>
      <sz val="10"/>
      <color rgb="FF3F3F76"/>
      <name val="Arial Cyr"/>
      <family val="2"/>
      <charset val="204"/>
    </font>
    <font>
      <b/>
      <sz val="10"/>
      <color rgb="FF3F3F3F"/>
      <name val="Arial Cyr"/>
      <family val="2"/>
      <charset val="204"/>
    </font>
    <font>
      <b/>
      <sz val="10"/>
      <color rgb="FFFA7D00"/>
      <name val="Arial Cyr"/>
      <family val="2"/>
      <charset val="204"/>
    </font>
    <font>
      <b/>
      <sz val="15"/>
      <color theme="3"/>
      <name val="Arial Cyr"/>
      <family val="2"/>
      <charset val="204"/>
    </font>
    <font>
      <b/>
      <sz val="13"/>
      <color theme="3"/>
      <name val="Arial Cyr"/>
      <family val="2"/>
      <charset val="204"/>
    </font>
    <font>
      <b/>
      <sz val="11"/>
      <color theme="3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z val="10"/>
      <color theme="0"/>
      <name val="Arial Cyr"/>
      <family val="2"/>
      <charset val="204"/>
    </font>
    <font>
      <sz val="10"/>
      <color rgb="FF9C6500"/>
      <name val="Arial Cyr"/>
      <family val="2"/>
      <charset val="204"/>
    </font>
    <font>
      <sz val="10"/>
      <color rgb="FF9C0006"/>
      <name val="Arial Cyr"/>
      <family val="2"/>
      <charset val="204"/>
    </font>
    <font>
      <i/>
      <sz val="10"/>
      <color rgb="FF7F7F7F"/>
      <name val="Arial Cyr"/>
      <family val="2"/>
      <charset val="204"/>
    </font>
    <font>
      <sz val="10"/>
      <color rgb="FFFA7D0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rgb="FF006100"/>
      <name val="Arial Cyr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</fonts>
  <fills count="1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4">
    <xf numFmtId="0" fontId="0" fillId="0" borderId="0"/>
    <xf numFmtId="0" fontId="9" fillId="0" borderId="1">
      <alignment horizontal="center"/>
    </xf>
    <xf numFmtId="0" fontId="2" fillId="0" borderId="0">
      <alignment vertical="top"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4" applyNumberFormat="0" applyAlignment="0" applyProtection="0"/>
    <xf numFmtId="0" fontId="9" fillId="0" borderId="1">
      <alignment horizontal="center"/>
    </xf>
    <xf numFmtId="0" fontId="9" fillId="0" borderId="0">
      <alignment vertical="top"/>
    </xf>
    <xf numFmtId="0" fontId="2" fillId="0" borderId="0"/>
    <xf numFmtId="0" fontId="14" fillId="9" borderId="5" applyNumberFormat="0" applyAlignment="0" applyProtection="0"/>
    <xf numFmtId="0" fontId="15" fillId="9" borderId="4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9" fontId="2" fillId="0" borderId="1">
      <alignment horizontal="center" vertical="top" wrapText="1"/>
    </xf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2" fillId="0" borderId="0"/>
    <xf numFmtId="0" fontId="19" fillId="0" borderId="9" applyNumberFormat="0" applyFill="0" applyAlignment="0" applyProtection="0"/>
    <xf numFmtId="0" fontId="9" fillId="0" borderId="0">
      <alignment horizontal="right" vertical="top" wrapText="1"/>
    </xf>
    <xf numFmtId="0" fontId="9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0" fillId="10" borderId="10" applyNumberFormat="0" applyAlignment="0" applyProtection="0"/>
    <xf numFmtId="0" fontId="9" fillId="0" borderId="1">
      <alignment horizontal="center" wrapText="1"/>
    </xf>
    <xf numFmtId="0" fontId="2" fillId="0" borderId="0">
      <alignment vertical="top"/>
    </xf>
    <xf numFmtId="0" fontId="2" fillId="0" borderId="0"/>
    <xf numFmtId="0" fontId="21" fillId="11" borderId="0" applyNumberFormat="0" applyBorder="0" applyAlignment="0" applyProtection="0"/>
    <xf numFmtId="0" fontId="2" fillId="0" borderId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1">
      <alignment horizontal="center" wrapText="1"/>
    </xf>
    <xf numFmtId="0" fontId="2" fillId="0" borderId="1">
      <alignment vertical="top" wrapText="1"/>
    </xf>
    <xf numFmtId="0" fontId="22" fillId="12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0" borderId="1">
      <alignment horizontal="center"/>
    </xf>
    <xf numFmtId="0" fontId="2" fillId="0" borderId="0"/>
    <xf numFmtId="0" fontId="9" fillId="0" borderId="1">
      <alignment horizontal="center" wrapText="1"/>
    </xf>
    <xf numFmtId="0" fontId="2" fillId="0" borderId="0"/>
    <xf numFmtId="0" fontId="24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9" fillId="0" borderId="0">
      <alignment horizontal="center"/>
    </xf>
    <xf numFmtId="0" fontId="9" fillId="0" borderId="0">
      <alignment horizontal="left" vertical="top"/>
    </xf>
    <xf numFmtId="0" fontId="26" fillId="13" borderId="0" applyNumberFormat="0" applyBorder="0" applyAlignment="0" applyProtection="0"/>
    <xf numFmtId="0" fontId="2" fillId="0" borderId="0"/>
    <xf numFmtId="0" fontId="9" fillId="0" borderId="0"/>
  </cellStyleXfs>
  <cellXfs count="34">
    <xf numFmtId="0" fontId="0" fillId="0" borderId="0" xfId="0"/>
    <xf numFmtId="0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top" wrapText="1"/>
    </xf>
    <xf numFmtId="164" fontId="4" fillId="0" borderId="0" xfId="0" applyNumberFormat="1" applyFont="1" applyAlignment="1">
      <alignment horizontal="right" vertical="top" wrapText="1"/>
    </xf>
    <xf numFmtId="0" fontId="8" fillId="0" borderId="0" xfId="0" applyFont="1" applyAlignment="1">
      <alignment vertical="top"/>
    </xf>
    <xf numFmtId="165" fontId="4" fillId="0" borderId="0" xfId="0" applyNumberFormat="1" applyFont="1" applyAlignment="1">
      <alignment horizontal="right" vertical="top" wrapText="1"/>
    </xf>
    <xf numFmtId="0" fontId="3" fillId="0" borderId="12" xfId="3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right" vertical="top" wrapText="1"/>
    </xf>
    <xf numFmtId="164" fontId="4" fillId="0" borderId="0" xfId="0" applyNumberFormat="1" applyFont="1" applyAlignment="1">
      <alignment horizontal="left" wrapText="1"/>
    </xf>
    <xf numFmtId="0" fontId="4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27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 wrapText="1"/>
    </xf>
    <xf numFmtId="0" fontId="29" fillId="0" borderId="1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left" vertical="top" wrapText="1"/>
    </xf>
    <xf numFmtId="164" fontId="3" fillId="0" borderId="0" xfId="0" applyNumberFormat="1" applyFont="1" applyAlignment="1">
      <alignment horizontal="right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2" xfId="49" applyFont="1" applyBorder="1" applyAlignment="1">
      <alignment horizontal="center"/>
    </xf>
    <xf numFmtId="0" fontId="3" fillId="0" borderId="3" xfId="49" applyFont="1" applyBorder="1" applyAlignment="1">
      <alignment horizontal="center"/>
    </xf>
    <xf numFmtId="0" fontId="11" fillId="0" borderId="0" xfId="0" applyNumberFormat="1" applyFont="1" applyAlignment="1">
      <alignment horizontal="left" vertical="top"/>
    </xf>
  </cellXfs>
  <cellStyles count="54">
    <cellStyle name="Акт" xfId="1"/>
    <cellStyle name="АктМТСН" xfId="2"/>
    <cellStyle name="Акцент1" xfId="3" builtinId="29" customBuiltin="1"/>
    <cellStyle name="Акцент2" xfId="4" builtinId="33" customBuiltin="1"/>
    <cellStyle name="Акцент3" xfId="5" builtinId="37" customBuiltin="1"/>
    <cellStyle name="Акцент4" xfId="6" builtinId="41" customBuiltin="1"/>
    <cellStyle name="Акцент5" xfId="7" builtinId="45" customBuiltin="1"/>
    <cellStyle name="Акцент6" xfId="8" builtinId="49" customBuiltin="1"/>
    <cellStyle name="Ввод " xfId="9" builtinId="20" customBuiltin="1"/>
    <cellStyle name="ВедРесурсов" xfId="10"/>
    <cellStyle name="ВедРесурсовАкт" xfId="11"/>
    <cellStyle name="ВОР" xfId="12"/>
    <cellStyle name="Вывод" xfId="13" builtinId="21" customBuiltin="1"/>
    <cellStyle name="Вычисление" xfId="14" builtinId="22" customBuiltin="1"/>
    <cellStyle name="Гиперссылка" xfId="15" builtinId="8" customBuiltin="1"/>
    <cellStyle name="Дефектовка" xfId="16"/>
    <cellStyle name="Заголовок 1" xfId="17" builtinId="16" customBuiltin="1"/>
    <cellStyle name="Заголовок 2" xfId="18" builtinId="17" customBuiltin="1"/>
    <cellStyle name="Заголовок 3" xfId="19" builtinId="18" customBuiltin="1"/>
    <cellStyle name="Заголовок 4" xfId="20" builtinId="19" customBuiltin="1"/>
    <cellStyle name="Индексы" xfId="21"/>
    <cellStyle name="Итог" xfId="22" builtinId="25" customBuiltin="1"/>
    <cellStyle name="Итоги" xfId="23"/>
    <cellStyle name="ИтогоАктБазЦ" xfId="24"/>
    <cellStyle name="ИтогоАктБИМ" xfId="25"/>
    <cellStyle name="ИтогоАктРесМет" xfId="26"/>
    <cellStyle name="ИтогоБазЦ" xfId="27"/>
    <cellStyle name="ИтогоБИМ" xfId="28"/>
    <cellStyle name="ИтогоРесМет" xfId="29"/>
    <cellStyle name="Контрольная ячейка" xfId="30" builtinId="23" customBuiltin="1"/>
    <cellStyle name="ЛокСмета" xfId="31"/>
    <cellStyle name="ЛокСмМТСН" xfId="32"/>
    <cellStyle name="М29" xfId="33"/>
    <cellStyle name="Нейтральный" xfId="34" builtinId="28" customBuiltin="1"/>
    <cellStyle name="ОбСмета" xfId="35"/>
    <cellStyle name="Обычный" xfId="0" builtinId="0"/>
    <cellStyle name="Обычный 2" xfId="36"/>
    <cellStyle name="Открывавшаяся гиперссылка" xfId="37" builtinId="9" customBuiltin="1"/>
    <cellStyle name="Параметр" xfId="38"/>
    <cellStyle name="ПеременныеСметы" xfId="39"/>
    <cellStyle name="ПИР" xfId="40"/>
    <cellStyle name="Плохой" xfId="41" builtinId="27" customBuiltin="1"/>
    <cellStyle name="Пояснение" xfId="42" builtinId="53" customBuiltin="1"/>
    <cellStyle name="РесСмета" xfId="43"/>
    <cellStyle name="СводВедРес" xfId="44"/>
    <cellStyle name="СводкаСтоимРаб" xfId="45"/>
    <cellStyle name="СводРасч" xfId="46"/>
    <cellStyle name="Связанная ячейка" xfId="47" builtinId="24" customBuiltin="1"/>
    <cellStyle name="Текст предупреждения" xfId="48" builtinId="11" customBuiltin="1"/>
    <cellStyle name="Титул" xfId="49"/>
    <cellStyle name="Хвост" xfId="50"/>
    <cellStyle name="Хороший" xfId="51" builtinId="26" customBuiltin="1"/>
    <cellStyle name="Ценник" xfId="52"/>
    <cellStyle name="Экспертиза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H81"/>
  <sheetViews>
    <sheetView tabSelected="1" zoomScaleNormal="100" zoomScaleSheetLayoutView="120" workbookViewId="0">
      <selection activeCell="A4" sqref="A4:H4"/>
    </sheetView>
  </sheetViews>
  <sheetFormatPr defaultRowHeight="12.75" x14ac:dyDescent="0.2"/>
  <cols>
    <col min="1" max="1" width="4.28515625" style="7" customWidth="1"/>
    <col min="2" max="2" width="11.85546875" style="8" customWidth="1"/>
    <col min="3" max="3" width="31" style="5" customWidth="1"/>
    <col min="4" max="4" width="10" style="9" customWidth="1"/>
    <col min="5" max="5" width="10.140625" style="10" customWidth="1"/>
    <col min="6" max="7" width="10.140625" style="11" customWidth="1"/>
    <col min="8" max="8" width="10.140625" style="10" customWidth="1"/>
    <col min="9" max="16384" width="9.140625" style="6"/>
  </cols>
  <sheetData>
    <row r="1" spans="1:8" x14ac:dyDescent="0.2">
      <c r="A1" s="1"/>
      <c r="B1" s="2"/>
      <c r="C1" s="3"/>
      <c r="D1" s="3"/>
      <c r="E1" s="3"/>
      <c r="F1" s="26" t="s">
        <v>9</v>
      </c>
      <c r="G1" s="26"/>
      <c r="H1" s="26"/>
    </row>
    <row r="2" spans="1:8" ht="25.5" customHeight="1" x14ac:dyDescent="0.2">
      <c r="A2" s="1"/>
      <c r="B2" s="2"/>
      <c r="C2" s="3"/>
      <c r="D2" s="3"/>
      <c r="E2" s="3"/>
      <c r="F2" s="26" t="s">
        <v>8</v>
      </c>
      <c r="G2" s="26"/>
      <c r="H2" s="26"/>
    </row>
    <row r="3" spans="1:8" ht="27" customHeight="1" x14ac:dyDescent="0.2">
      <c r="A3" s="30" t="s">
        <v>120</v>
      </c>
      <c r="B3" s="30"/>
      <c r="C3" s="30"/>
      <c r="D3" s="30"/>
      <c r="E3" s="30"/>
      <c r="F3" s="30"/>
      <c r="G3" s="30"/>
      <c r="H3" s="30"/>
    </row>
    <row r="4" spans="1:8" ht="21" customHeight="1" x14ac:dyDescent="0.2">
      <c r="A4" s="31" t="s">
        <v>10</v>
      </c>
      <c r="B4" s="31"/>
      <c r="C4" s="31"/>
      <c r="D4" s="31"/>
      <c r="E4" s="31"/>
      <c r="F4" s="31"/>
      <c r="G4" s="31"/>
      <c r="H4" s="31"/>
    </row>
    <row r="5" spans="1:8" ht="21" customHeight="1" x14ac:dyDescent="0.2">
      <c r="A5" s="32"/>
      <c r="B5" s="32"/>
      <c r="C5" s="32"/>
      <c r="D5" s="32"/>
      <c r="E5" s="32"/>
      <c r="F5" s="32"/>
      <c r="G5" s="32"/>
      <c r="H5" s="32"/>
    </row>
    <row r="6" spans="1:8" x14ac:dyDescent="0.2">
      <c r="A6" s="1"/>
      <c r="B6" s="2"/>
      <c r="C6" s="3"/>
      <c r="D6" s="3"/>
      <c r="E6" s="3"/>
      <c r="F6" s="4"/>
      <c r="G6" s="4"/>
      <c r="H6" s="3"/>
    </row>
    <row r="7" spans="1:8" x14ac:dyDescent="0.2">
      <c r="A7" s="28" t="s">
        <v>0</v>
      </c>
      <c r="B7" s="29" t="s">
        <v>3</v>
      </c>
      <c r="C7" s="20" t="s">
        <v>1</v>
      </c>
      <c r="D7" s="20" t="s">
        <v>2</v>
      </c>
      <c r="E7" s="20" t="s">
        <v>6</v>
      </c>
      <c r="F7" s="27" t="s">
        <v>4</v>
      </c>
      <c r="G7" s="20" t="s">
        <v>5</v>
      </c>
      <c r="H7" s="20" t="s">
        <v>7</v>
      </c>
    </row>
    <row r="8" spans="1:8" x14ac:dyDescent="0.2">
      <c r="A8" s="28"/>
      <c r="B8" s="29"/>
      <c r="C8" s="20"/>
      <c r="D8" s="20"/>
      <c r="E8" s="20"/>
      <c r="F8" s="27"/>
      <c r="G8" s="20"/>
      <c r="H8" s="20"/>
    </row>
    <row r="9" spans="1:8" x14ac:dyDescent="0.2">
      <c r="A9" s="28"/>
      <c r="B9" s="29"/>
      <c r="C9" s="20"/>
      <c r="D9" s="20"/>
      <c r="E9" s="20"/>
      <c r="F9" s="27"/>
      <c r="G9" s="20"/>
      <c r="H9" s="20"/>
    </row>
    <row r="10" spans="1:8" x14ac:dyDescent="0.2">
      <c r="A10" s="28"/>
      <c r="B10" s="29"/>
      <c r="C10" s="20"/>
      <c r="D10" s="20"/>
      <c r="E10" s="20"/>
      <c r="F10" s="27"/>
      <c r="G10" s="20"/>
      <c r="H10" s="20"/>
    </row>
    <row r="11" spans="1:8" s="12" customFormat="1" ht="12.75" customHeight="1" x14ac:dyDescent="0.2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</row>
    <row r="12" spans="1:8" ht="21" customHeight="1" x14ac:dyDescent="0.2">
      <c r="A12" s="22" t="s">
        <v>11</v>
      </c>
      <c r="B12" s="23"/>
      <c r="C12" s="23"/>
      <c r="D12" s="23"/>
      <c r="E12" s="23"/>
      <c r="F12" s="23"/>
      <c r="G12" s="23"/>
      <c r="H12" s="23"/>
    </row>
    <row r="13" spans="1:8" ht="45" x14ac:dyDescent="0.2">
      <c r="A13" s="15">
        <v>1</v>
      </c>
      <c r="B13" s="16" t="s">
        <v>12</v>
      </c>
      <c r="C13" s="16" t="s">
        <v>13</v>
      </c>
      <c r="D13" s="15" t="s">
        <v>14</v>
      </c>
      <c r="E13" s="17">
        <v>13.268000000000001</v>
      </c>
      <c r="F13" s="17"/>
      <c r="G13" s="17">
        <f ca="1">INDIRECT("E"&amp;ROW())-INDIRECT("F"&amp;ROW())</f>
        <v>13.268000000000001</v>
      </c>
      <c r="H13" s="16" t="s">
        <v>15</v>
      </c>
    </row>
    <row r="14" spans="1:8" ht="56.25" x14ac:dyDescent="0.2">
      <c r="A14" s="15">
        <v>2</v>
      </c>
      <c r="B14" s="16" t="s">
        <v>16</v>
      </c>
      <c r="C14" s="16" t="s">
        <v>17</v>
      </c>
      <c r="D14" s="15" t="s">
        <v>14</v>
      </c>
      <c r="E14" s="17">
        <v>13.268000000000001</v>
      </c>
      <c r="F14" s="17"/>
      <c r="G14" s="17">
        <f ca="1">INDIRECT("E"&amp;ROW())-INDIRECT("F"&amp;ROW())</f>
        <v>13.268000000000001</v>
      </c>
      <c r="H14" s="16" t="s">
        <v>15</v>
      </c>
    </row>
    <row r="15" spans="1:8" ht="17.850000000000001" customHeight="1" x14ac:dyDescent="0.2">
      <c r="A15" s="24" t="s">
        <v>18</v>
      </c>
      <c r="B15" s="25"/>
      <c r="C15" s="25"/>
      <c r="D15" s="25"/>
      <c r="E15" s="25"/>
      <c r="F15" s="25"/>
      <c r="G15" s="25"/>
      <c r="H15" s="25"/>
    </row>
    <row r="16" spans="1:8" x14ac:dyDescent="0.2">
      <c r="A16" s="15">
        <v>3</v>
      </c>
      <c r="B16" s="16" t="s">
        <v>19</v>
      </c>
      <c r="C16" s="16" t="s">
        <v>20</v>
      </c>
      <c r="D16" s="15" t="s">
        <v>21</v>
      </c>
      <c r="E16" s="17">
        <v>4.71</v>
      </c>
      <c r="F16" s="17"/>
      <c r="G16" s="17">
        <f t="shared" ref="G16:G30" ca="1" si="0">INDIRECT("E"&amp;ROW())-INDIRECT("F"&amp;ROW())</f>
        <v>4.71</v>
      </c>
      <c r="H16" s="16" t="s">
        <v>15</v>
      </c>
    </row>
    <row r="17" spans="1:8" ht="33.75" x14ac:dyDescent="0.2">
      <c r="A17" s="15">
        <v>4</v>
      </c>
      <c r="B17" s="16" t="s">
        <v>22</v>
      </c>
      <c r="C17" s="16" t="s">
        <v>23</v>
      </c>
      <c r="D17" s="15" t="s">
        <v>21</v>
      </c>
      <c r="E17" s="17">
        <v>9.6999999999999993</v>
      </c>
      <c r="F17" s="17"/>
      <c r="G17" s="17">
        <f t="shared" ca="1" si="0"/>
        <v>9.6999999999999993</v>
      </c>
      <c r="H17" s="16" t="s">
        <v>15</v>
      </c>
    </row>
    <row r="18" spans="1:8" ht="22.5" x14ac:dyDescent="0.2">
      <c r="A18" s="15">
        <v>5</v>
      </c>
      <c r="B18" s="16" t="s">
        <v>24</v>
      </c>
      <c r="C18" s="16" t="s">
        <v>25</v>
      </c>
      <c r="D18" s="15" t="s">
        <v>21</v>
      </c>
      <c r="E18" s="17">
        <v>14.41</v>
      </c>
      <c r="F18" s="17"/>
      <c r="G18" s="17">
        <f t="shared" ca="1" si="0"/>
        <v>14.41</v>
      </c>
      <c r="H18" s="16" t="s">
        <v>15</v>
      </c>
    </row>
    <row r="19" spans="1:8" ht="22.5" x14ac:dyDescent="0.2">
      <c r="A19" s="15">
        <v>6</v>
      </c>
      <c r="B19" s="16" t="s">
        <v>26</v>
      </c>
      <c r="C19" s="16" t="s">
        <v>27</v>
      </c>
      <c r="D19" s="15" t="s">
        <v>21</v>
      </c>
      <c r="E19" s="17">
        <v>14.41</v>
      </c>
      <c r="F19" s="17"/>
      <c r="G19" s="17">
        <f t="shared" ca="1" si="0"/>
        <v>14.41</v>
      </c>
      <c r="H19" s="16" t="s">
        <v>15</v>
      </c>
    </row>
    <row r="20" spans="1:8" ht="33.75" x14ac:dyDescent="0.2">
      <c r="A20" s="15">
        <v>7</v>
      </c>
      <c r="B20" s="16" t="s">
        <v>28</v>
      </c>
      <c r="C20" s="16" t="s">
        <v>29</v>
      </c>
      <c r="D20" s="15" t="s">
        <v>30</v>
      </c>
      <c r="E20" s="17">
        <v>158.51</v>
      </c>
      <c r="F20" s="17"/>
      <c r="G20" s="17">
        <f t="shared" ca="1" si="0"/>
        <v>158.51</v>
      </c>
      <c r="H20" s="16" t="s">
        <v>15</v>
      </c>
    </row>
    <row r="21" spans="1:8" ht="67.5" x14ac:dyDescent="0.2">
      <c r="A21" s="15">
        <v>8</v>
      </c>
      <c r="B21" s="16" t="s">
        <v>31</v>
      </c>
      <c r="C21" s="16" t="s">
        <v>32</v>
      </c>
      <c r="D21" s="15" t="s">
        <v>21</v>
      </c>
      <c r="E21" s="17">
        <v>14.41</v>
      </c>
      <c r="F21" s="17"/>
      <c r="G21" s="17">
        <f t="shared" ca="1" si="0"/>
        <v>14.41</v>
      </c>
      <c r="H21" s="16" t="s">
        <v>15</v>
      </c>
    </row>
    <row r="22" spans="1:8" ht="33.75" x14ac:dyDescent="0.2">
      <c r="A22" s="15">
        <v>9</v>
      </c>
      <c r="B22" s="16" t="s">
        <v>33</v>
      </c>
      <c r="C22" s="16" t="s">
        <v>34</v>
      </c>
      <c r="D22" s="15" t="s">
        <v>35</v>
      </c>
      <c r="E22" s="17">
        <v>12320</v>
      </c>
      <c r="F22" s="17"/>
      <c r="G22" s="17">
        <f t="shared" ca="1" si="0"/>
        <v>12320</v>
      </c>
      <c r="H22" s="16" t="s">
        <v>15</v>
      </c>
    </row>
    <row r="23" spans="1:8" ht="33.75" x14ac:dyDescent="0.2">
      <c r="A23" s="15">
        <v>10</v>
      </c>
      <c r="B23" s="16" t="s">
        <v>36</v>
      </c>
      <c r="C23" s="16" t="s">
        <v>37</v>
      </c>
      <c r="D23" s="15" t="s">
        <v>35</v>
      </c>
      <c r="E23" s="17">
        <v>288.2</v>
      </c>
      <c r="F23" s="17"/>
      <c r="G23" s="17">
        <f t="shared" ca="1" si="0"/>
        <v>288.2</v>
      </c>
      <c r="H23" s="16" t="s">
        <v>15</v>
      </c>
    </row>
    <row r="24" spans="1:8" ht="33.75" x14ac:dyDescent="0.2">
      <c r="A24" s="15">
        <v>11</v>
      </c>
      <c r="B24" s="16" t="s">
        <v>38</v>
      </c>
      <c r="C24" s="16" t="s">
        <v>39</v>
      </c>
      <c r="D24" s="15" t="s">
        <v>21</v>
      </c>
      <c r="E24" s="17">
        <v>7.2050000000000001</v>
      </c>
      <c r="F24" s="17"/>
      <c r="G24" s="17">
        <f t="shared" ca="1" si="0"/>
        <v>7.2050000000000001</v>
      </c>
      <c r="H24" s="16" t="s">
        <v>15</v>
      </c>
    </row>
    <row r="25" spans="1:8" ht="33.75" x14ac:dyDescent="0.2">
      <c r="A25" s="15">
        <v>12</v>
      </c>
      <c r="B25" s="16" t="s">
        <v>40</v>
      </c>
      <c r="C25" s="16" t="s">
        <v>41</v>
      </c>
      <c r="D25" s="15" t="s">
        <v>42</v>
      </c>
      <c r="E25" s="17">
        <v>82.857500000000002</v>
      </c>
      <c r="F25" s="17"/>
      <c r="G25" s="17">
        <f t="shared" ca="1" si="0"/>
        <v>82.857500000000002</v>
      </c>
      <c r="H25" s="16" t="s">
        <v>15</v>
      </c>
    </row>
    <row r="26" spans="1:8" ht="22.5" x14ac:dyDescent="0.2">
      <c r="A26" s="15">
        <v>13</v>
      </c>
      <c r="B26" s="16" t="s">
        <v>43</v>
      </c>
      <c r="C26" s="16" t="s">
        <v>44</v>
      </c>
      <c r="D26" s="15" t="s">
        <v>21</v>
      </c>
      <c r="E26" s="17">
        <v>7.2050000000000001</v>
      </c>
      <c r="F26" s="17"/>
      <c r="G26" s="17">
        <f t="shared" ca="1" si="0"/>
        <v>7.2050000000000001</v>
      </c>
      <c r="H26" s="16" t="s">
        <v>15</v>
      </c>
    </row>
    <row r="27" spans="1:8" ht="33.75" x14ac:dyDescent="0.2">
      <c r="A27" s="15">
        <v>14</v>
      </c>
      <c r="B27" s="16" t="s">
        <v>45</v>
      </c>
      <c r="C27" s="16" t="s">
        <v>46</v>
      </c>
      <c r="D27" s="15" t="s">
        <v>47</v>
      </c>
      <c r="E27" s="17">
        <v>0.21615000000000001</v>
      </c>
      <c r="F27" s="17"/>
      <c r="G27" s="17">
        <f t="shared" ca="1" si="0"/>
        <v>0.21615000000000001</v>
      </c>
      <c r="H27" s="16" t="s">
        <v>15</v>
      </c>
    </row>
    <row r="28" spans="1:8" ht="33.75" x14ac:dyDescent="0.2">
      <c r="A28" s="15">
        <v>15</v>
      </c>
      <c r="B28" s="16" t="s">
        <v>48</v>
      </c>
      <c r="C28" s="16" t="s">
        <v>49</v>
      </c>
      <c r="D28" s="15" t="s">
        <v>21</v>
      </c>
      <c r="E28" s="17">
        <v>7.2050000000000001</v>
      </c>
      <c r="F28" s="17"/>
      <c r="G28" s="17">
        <f t="shared" ca="1" si="0"/>
        <v>7.2050000000000001</v>
      </c>
      <c r="H28" s="16" t="s">
        <v>15</v>
      </c>
    </row>
    <row r="29" spans="1:8" ht="33.75" x14ac:dyDescent="0.2">
      <c r="A29" s="15">
        <v>16</v>
      </c>
      <c r="B29" s="16" t="s">
        <v>45</v>
      </c>
      <c r="C29" s="16" t="s">
        <v>46</v>
      </c>
      <c r="D29" s="15" t="s">
        <v>47</v>
      </c>
      <c r="E29" s="17">
        <v>0.21615000000000001</v>
      </c>
      <c r="F29" s="17"/>
      <c r="G29" s="17">
        <f t="shared" ca="1" si="0"/>
        <v>0.21615000000000001</v>
      </c>
      <c r="H29" s="16" t="s">
        <v>15</v>
      </c>
    </row>
    <row r="30" spans="1:8" ht="33.75" x14ac:dyDescent="0.2">
      <c r="A30" s="15">
        <v>17</v>
      </c>
      <c r="B30" s="16" t="s">
        <v>36</v>
      </c>
      <c r="C30" s="16" t="s">
        <v>37</v>
      </c>
      <c r="D30" s="15" t="s">
        <v>35</v>
      </c>
      <c r="E30" s="17">
        <v>144.1</v>
      </c>
      <c r="F30" s="17"/>
      <c r="G30" s="17">
        <f t="shared" ca="1" si="0"/>
        <v>144.1</v>
      </c>
      <c r="H30" s="16" t="s">
        <v>15</v>
      </c>
    </row>
    <row r="31" spans="1:8" ht="17.850000000000001" customHeight="1" x14ac:dyDescent="0.2">
      <c r="A31" s="24" t="s">
        <v>50</v>
      </c>
      <c r="B31" s="25"/>
      <c r="C31" s="25"/>
      <c r="D31" s="25"/>
      <c r="E31" s="25"/>
      <c r="F31" s="25"/>
      <c r="G31" s="25"/>
      <c r="H31" s="25"/>
    </row>
    <row r="32" spans="1:8" ht="45" x14ac:dyDescent="0.2">
      <c r="A32" s="15">
        <v>18</v>
      </c>
      <c r="B32" s="16" t="s">
        <v>51</v>
      </c>
      <c r="C32" s="16" t="s">
        <v>52</v>
      </c>
      <c r="D32" s="15" t="s">
        <v>21</v>
      </c>
      <c r="E32" s="17">
        <v>0.52</v>
      </c>
      <c r="F32" s="17"/>
      <c r="G32" s="17">
        <f ca="1">INDIRECT("E"&amp;ROW())-INDIRECT("F"&amp;ROW())</f>
        <v>0.52</v>
      </c>
      <c r="H32" s="16" t="s">
        <v>15</v>
      </c>
    </row>
    <row r="33" spans="1:8" ht="56.25" x14ac:dyDescent="0.2">
      <c r="A33" s="15">
        <v>19</v>
      </c>
      <c r="B33" s="16" t="s">
        <v>53</v>
      </c>
      <c r="C33" s="16" t="s">
        <v>54</v>
      </c>
      <c r="D33" s="15" t="s">
        <v>21</v>
      </c>
      <c r="E33" s="17">
        <v>-0.52</v>
      </c>
      <c r="F33" s="17"/>
      <c r="G33" s="17">
        <f ca="1">INDIRECT("E"&amp;ROW())-INDIRECT("F"&amp;ROW())</f>
        <v>-0.52</v>
      </c>
      <c r="H33" s="16" t="s">
        <v>15</v>
      </c>
    </row>
    <row r="34" spans="1:8" ht="33.75" x14ac:dyDescent="0.2">
      <c r="A34" s="15">
        <v>20</v>
      </c>
      <c r="B34" s="16" t="s">
        <v>55</v>
      </c>
      <c r="C34" s="16" t="s">
        <v>56</v>
      </c>
      <c r="D34" s="15" t="s">
        <v>47</v>
      </c>
      <c r="E34" s="17">
        <v>5.2600000000000001E-2</v>
      </c>
      <c r="F34" s="17"/>
      <c r="G34" s="17">
        <f ca="1">INDIRECT("E"&amp;ROW())-INDIRECT("F"&amp;ROW())</f>
        <v>5.2600000000000001E-2</v>
      </c>
      <c r="H34" s="16" t="s">
        <v>15</v>
      </c>
    </row>
    <row r="35" spans="1:8" ht="17.850000000000001" customHeight="1" x14ac:dyDescent="0.2">
      <c r="A35" s="24" t="s">
        <v>57</v>
      </c>
      <c r="B35" s="25"/>
      <c r="C35" s="25"/>
      <c r="D35" s="25"/>
      <c r="E35" s="25"/>
      <c r="F35" s="25"/>
      <c r="G35" s="25"/>
      <c r="H35" s="25"/>
    </row>
    <row r="36" spans="1:8" ht="22.5" x14ac:dyDescent="0.2">
      <c r="A36" s="15">
        <v>21</v>
      </c>
      <c r="B36" s="16" t="s">
        <v>58</v>
      </c>
      <c r="C36" s="16" t="s">
        <v>59</v>
      </c>
      <c r="D36" s="15" t="s">
        <v>60</v>
      </c>
      <c r="E36" s="17">
        <v>1.35</v>
      </c>
      <c r="F36" s="17"/>
      <c r="G36" s="17">
        <f ca="1">INDIRECT("E"&amp;ROW())-INDIRECT("F"&amp;ROW())</f>
        <v>1.35</v>
      </c>
      <c r="H36" s="16" t="s">
        <v>15</v>
      </c>
    </row>
    <row r="37" spans="1:8" ht="22.5" x14ac:dyDescent="0.2">
      <c r="A37" s="15">
        <v>22</v>
      </c>
      <c r="B37" s="16" t="s">
        <v>61</v>
      </c>
      <c r="C37" s="16" t="s">
        <v>62</v>
      </c>
      <c r="D37" s="15" t="s">
        <v>60</v>
      </c>
      <c r="E37" s="17">
        <v>1.35</v>
      </c>
      <c r="F37" s="17"/>
      <c r="G37" s="17">
        <f ca="1">INDIRECT("E"&amp;ROW())-INDIRECT("F"&amp;ROW())</f>
        <v>1.35</v>
      </c>
      <c r="H37" s="16" t="s">
        <v>15</v>
      </c>
    </row>
    <row r="38" spans="1:8" ht="33.75" x14ac:dyDescent="0.2">
      <c r="A38" s="15">
        <v>23</v>
      </c>
      <c r="B38" s="16" t="s">
        <v>63</v>
      </c>
      <c r="C38" s="16" t="s">
        <v>64</v>
      </c>
      <c r="D38" s="15" t="s">
        <v>65</v>
      </c>
      <c r="E38" s="17">
        <v>148.5</v>
      </c>
      <c r="F38" s="17"/>
      <c r="G38" s="17">
        <f ca="1">INDIRECT("E"&amp;ROW())-INDIRECT("F"&amp;ROW())</f>
        <v>148.5</v>
      </c>
      <c r="H38" s="16" t="s">
        <v>15</v>
      </c>
    </row>
    <row r="39" spans="1:8" ht="17.850000000000001" customHeight="1" x14ac:dyDescent="0.2">
      <c r="A39" s="24" t="s">
        <v>66</v>
      </c>
      <c r="B39" s="25"/>
      <c r="C39" s="25"/>
      <c r="D39" s="25"/>
      <c r="E39" s="25"/>
      <c r="F39" s="25"/>
      <c r="G39" s="25"/>
      <c r="H39" s="25"/>
    </row>
    <row r="40" spans="1:8" ht="22.5" x14ac:dyDescent="0.2">
      <c r="A40" s="15">
        <v>24</v>
      </c>
      <c r="B40" s="16" t="s">
        <v>67</v>
      </c>
      <c r="C40" s="16" t="s">
        <v>68</v>
      </c>
      <c r="D40" s="15" t="s">
        <v>21</v>
      </c>
      <c r="E40" s="17">
        <v>15.048999999999999</v>
      </c>
      <c r="F40" s="17"/>
      <c r="G40" s="17">
        <f ca="1">INDIRECT("E"&amp;ROW())-INDIRECT("F"&amp;ROW())</f>
        <v>15.048999999999999</v>
      </c>
      <c r="H40" s="16" t="s">
        <v>15</v>
      </c>
    </row>
    <row r="41" spans="1:8" ht="22.5" x14ac:dyDescent="0.2">
      <c r="A41" s="15">
        <v>25</v>
      </c>
      <c r="B41" s="16" t="s">
        <v>67</v>
      </c>
      <c r="C41" s="16" t="s">
        <v>69</v>
      </c>
      <c r="D41" s="15" t="s">
        <v>21</v>
      </c>
      <c r="E41" s="17">
        <v>15.048999999999999</v>
      </c>
      <c r="F41" s="17"/>
      <c r="G41" s="17">
        <f ca="1">INDIRECT("E"&amp;ROW())-INDIRECT("F"&amp;ROW())</f>
        <v>15.048999999999999</v>
      </c>
      <c r="H41" s="16" t="s">
        <v>15</v>
      </c>
    </row>
    <row r="42" spans="1:8" ht="22.5" x14ac:dyDescent="0.2">
      <c r="A42" s="15">
        <v>26</v>
      </c>
      <c r="B42" s="16" t="s">
        <v>70</v>
      </c>
      <c r="C42" s="16" t="s">
        <v>71</v>
      </c>
      <c r="D42" s="15" t="s">
        <v>72</v>
      </c>
      <c r="E42" s="17">
        <v>1</v>
      </c>
      <c r="F42" s="17"/>
      <c r="G42" s="17">
        <f ca="1">INDIRECT("E"&amp;ROW())-INDIRECT("F"&amp;ROW())</f>
        <v>1</v>
      </c>
      <c r="H42" s="16" t="s">
        <v>15</v>
      </c>
    </row>
    <row r="43" spans="1:8" ht="33.75" x14ac:dyDescent="0.2">
      <c r="A43" s="15">
        <v>27</v>
      </c>
      <c r="B43" s="16" t="s">
        <v>73</v>
      </c>
      <c r="C43" s="16" t="s">
        <v>74</v>
      </c>
      <c r="D43" s="15" t="s">
        <v>35</v>
      </c>
      <c r="E43" s="17">
        <v>61.09</v>
      </c>
      <c r="F43" s="17"/>
      <c r="G43" s="17">
        <f ca="1">INDIRECT("E"&amp;ROW())-INDIRECT("F"&amp;ROW())</f>
        <v>61.09</v>
      </c>
      <c r="H43" s="16" t="s">
        <v>15</v>
      </c>
    </row>
    <row r="44" spans="1:8" ht="17.850000000000001" customHeight="1" x14ac:dyDescent="0.2">
      <c r="A44" s="24" t="s">
        <v>75</v>
      </c>
      <c r="B44" s="25"/>
      <c r="C44" s="25"/>
      <c r="D44" s="25"/>
      <c r="E44" s="25"/>
      <c r="F44" s="25"/>
      <c r="G44" s="25"/>
      <c r="H44" s="25"/>
    </row>
    <row r="45" spans="1:8" ht="22.5" x14ac:dyDescent="0.2">
      <c r="A45" s="15">
        <v>28</v>
      </c>
      <c r="B45" s="16" t="s">
        <v>76</v>
      </c>
      <c r="C45" s="16" t="s">
        <v>77</v>
      </c>
      <c r="D45" s="15" t="s">
        <v>21</v>
      </c>
      <c r="E45" s="17">
        <v>1.07</v>
      </c>
      <c r="F45" s="17"/>
      <c r="G45" s="17">
        <f t="shared" ref="G45:G67" ca="1" si="1">INDIRECT("E"&amp;ROW())-INDIRECT("F"&amp;ROW())</f>
        <v>1.07</v>
      </c>
      <c r="H45" s="16" t="s">
        <v>15</v>
      </c>
    </row>
    <row r="46" spans="1:8" ht="22.5" x14ac:dyDescent="0.2">
      <c r="A46" s="15">
        <v>29</v>
      </c>
      <c r="B46" s="16" t="s">
        <v>76</v>
      </c>
      <c r="C46" s="16" t="s">
        <v>78</v>
      </c>
      <c r="D46" s="15" t="s">
        <v>21</v>
      </c>
      <c r="E46" s="17">
        <v>1.07</v>
      </c>
      <c r="F46" s="17"/>
      <c r="G46" s="17">
        <f t="shared" ca="1" si="1"/>
        <v>1.07</v>
      </c>
      <c r="H46" s="16" t="s">
        <v>15</v>
      </c>
    </row>
    <row r="47" spans="1:8" ht="22.5" x14ac:dyDescent="0.2">
      <c r="A47" s="15">
        <v>30</v>
      </c>
      <c r="B47" s="16" t="s">
        <v>79</v>
      </c>
      <c r="C47" s="16" t="s">
        <v>80</v>
      </c>
      <c r="D47" s="15" t="s">
        <v>47</v>
      </c>
      <c r="E47" s="17">
        <v>0.13</v>
      </c>
      <c r="F47" s="17"/>
      <c r="G47" s="17">
        <f t="shared" ca="1" si="1"/>
        <v>0.13</v>
      </c>
      <c r="H47" s="16" t="s">
        <v>15</v>
      </c>
    </row>
    <row r="48" spans="1:8" ht="22.5" x14ac:dyDescent="0.2">
      <c r="A48" s="15">
        <v>31</v>
      </c>
      <c r="B48" s="16" t="s">
        <v>79</v>
      </c>
      <c r="C48" s="16" t="s">
        <v>81</v>
      </c>
      <c r="D48" s="15" t="s">
        <v>47</v>
      </c>
      <c r="E48" s="17">
        <v>0.13</v>
      </c>
      <c r="F48" s="17"/>
      <c r="G48" s="17">
        <f t="shared" ca="1" si="1"/>
        <v>0.13</v>
      </c>
      <c r="H48" s="16" t="s">
        <v>15</v>
      </c>
    </row>
    <row r="49" spans="1:8" ht="22.5" x14ac:dyDescent="0.2">
      <c r="A49" s="15">
        <v>32</v>
      </c>
      <c r="B49" s="16" t="s">
        <v>82</v>
      </c>
      <c r="C49" s="16" t="s">
        <v>83</v>
      </c>
      <c r="D49" s="15" t="s">
        <v>84</v>
      </c>
      <c r="E49" s="17">
        <v>6</v>
      </c>
      <c r="F49" s="17"/>
      <c r="G49" s="17">
        <f t="shared" ca="1" si="1"/>
        <v>6</v>
      </c>
      <c r="H49" s="16" t="s">
        <v>15</v>
      </c>
    </row>
    <row r="50" spans="1:8" ht="22.5" x14ac:dyDescent="0.2">
      <c r="A50" s="15">
        <v>33</v>
      </c>
      <c r="B50" s="16" t="s">
        <v>82</v>
      </c>
      <c r="C50" s="16" t="s">
        <v>85</v>
      </c>
      <c r="D50" s="15" t="s">
        <v>84</v>
      </c>
      <c r="E50" s="17">
        <v>6</v>
      </c>
      <c r="F50" s="17"/>
      <c r="G50" s="17">
        <f t="shared" ca="1" si="1"/>
        <v>6</v>
      </c>
      <c r="H50" s="16" t="s">
        <v>15</v>
      </c>
    </row>
    <row r="51" spans="1:8" ht="33.75" x14ac:dyDescent="0.2">
      <c r="A51" s="15">
        <v>34</v>
      </c>
      <c r="B51" s="16" t="s">
        <v>86</v>
      </c>
      <c r="C51" s="16" t="s">
        <v>87</v>
      </c>
      <c r="D51" s="15" t="s">
        <v>21</v>
      </c>
      <c r="E51" s="17">
        <v>2.4E-2</v>
      </c>
      <c r="F51" s="17"/>
      <c r="G51" s="17">
        <f t="shared" ca="1" si="1"/>
        <v>2.4E-2</v>
      </c>
      <c r="H51" s="16" t="s">
        <v>15</v>
      </c>
    </row>
    <row r="52" spans="1:8" ht="22.5" x14ac:dyDescent="0.2">
      <c r="A52" s="15">
        <v>35</v>
      </c>
      <c r="B52" s="16" t="s">
        <v>88</v>
      </c>
      <c r="C52" s="16" t="s">
        <v>89</v>
      </c>
      <c r="D52" s="15" t="s">
        <v>84</v>
      </c>
      <c r="E52" s="17">
        <v>2</v>
      </c>
      <c r="F52" s="17"/>
      <c r="G52" s="17">
        <f t="shared" ca="1" si="1"/>
        <v>2</v>
      </c>
      <c r="H52" s="16" t="s">
        <v>15</v>
      </c>
    </row>
    <row r="53" spans="1:8" ht="33.75" x14ac:dyDescent="0.2">
      <c r="A53" s="15">
        <v>36</v>
      </c>
      <c r="B53" s="16" t="s">
        <v>90</v>
      </c>
      <c r="C53" s="16" t="s">
        <v>91</v>
      </c>
      <c r="D53" s="15" t="s">
        <v>84</v>
      </c>
      <c r="E53" s="17">
        <v>2</v>
      </c>
      <c r="F53" s="17"/>
      <c r="G53" s="17">
        <f t="shared" ca="1" si="1"/>
        <v>2</v>
      </c>
      <c r="H53" s="16" t="s">
        <v>15</v>
      </c>
    </row>
    <row r="54" spans="1:8" ht="22.5" x14ac:dyDescent="0.2">
      <c r="A54" s="15">
        <v>37</v>
      </c>
      <c r="B54" s="16" t="s">
        <v>92</v>
      </c>
      <c r="C54" s="16" t="s">
        <v>93</v>
      </c>
      <c r="D54" s="15" t="s">
        <v>94</v>
      </c>
      <c r="E54" s="17">
        <v>0.8</v>
      </c>
      <c r="F54" s="17"/>
      <c r="G54" s="17">
        <f t="shared" ca="1" si="1"/>
        <v>0.8</v>
      </c>
      <c r="H54" s="16" t="s">
        <v>15</v>
      </c>
    </row>
    <row r="55" spans="1:8" ht="33.75" x14ac:dyDescent="0.2">
      <c r="A55" s="15">
        <v>38</v>
      </c>
      <c r="B55" s="16" t="s">
        <v>90</v>
      </c>
      <c r="C55" s="16" t="s">
        <v>95</v>
      </c>
      <c r="D55" s="15" t="s">
        <v>84</v>
      </c>
      <c r="E55" s="17">
        <v>4</v>
      </c>
      <c r="F55" s="17"/>
      <c r="G55" s="17">
        <f t="shared" ca="1" si="1"/>
        <v>4</v>
      </c>
      <c r="H55" s="16" t="s">
        <v>15</v>
      </c>
    </row>
    <row r="56" spans="1:8" ht="22.5" x14ac:dyDescent="0.2">
      <c r="A56" s="15">
        <v>39</v>
      </c>
      <c r="B56" s="16" t="s">
        <v>90</v>
      </c>
      <c r="C56" s="16" t="s">
        <v>96</v>
      </c>
      <c r="D56" s="15" t="s">
        <v>84</v>
      </c>
      <c r="E56" s="17">
        <v>4</v>
      </c>
      <c r="F56" s="17"/>
      <c r="G56" s="17">
        <f t="shared" ca="1" si="1"/>
        <v>4</v>
      </c>
      <c r="H56" s="16" t="s">
        <v>15</v>
      </c>
    </row>
    <row r="57" spans="1:8" ht="22.5" x14ac:dyDescent="0.2">
      <c r="A57" s="15">
        <v>40</v>
      </c>
      <c r="B57" s="16" t="s">
        <v>97</v>
      </c>
      <c r="C57" s="16" t="s">
        <v>98</v>
      </c>
      <c r="D57" s="15" t="s">
        <v>84</v>
      </c>
      <c r="E57" s="17">
        <v>3</v>
      </c>
      <c r="F57" s="17"/>
      <c r="G57" s="17">
        <f t="shared" ca="1" si="1"/>
        <v>3</v>
      </c>
      <c r="H57" s="16" t="s">
        <v>15</v>
      </c>
    </row>
    <row r="58" spans="1:8" ht="22.5" x14ac:dyDescent="0.2">
      <c r="A58" s="15">
        <v>41</v>
      </c>
      <c r="B58" s="16" t="s">
        <v>97</v>
      </c>
      <c r="C58" s="16" t="s">
        <v>99</v>
      </c>
      <c r="D58" s="15" t="s">
        <v>84</v>
      </c>
      <c r="E58" s="17">
        <v>3</v>
      </c>
      <c r="F58" s="17"/>
      <c r="G58" s="17">
        <f t="shared" ca="1" si="1"/>
        <v>3</v>
      </c>
      <c r="H58" s="16" t="s">
        <v>15</v>
      </c>
    </row>
    <row r="59" spans="1:8" ht="22.5" x14ac:dyDescent="0.2">
      <c r="A59" s="15">
        <v>42</v>
      </c>
      <c r="B59" s="16" t="s">
        <v>100</v>
      </c>
      <c r="C59" s="16" t="s">
        <v>101</v>
      </c>
      <c r="D59" s="15" t="s">
        <v>84</v>
      </c>
      <c r="E59" s="17">
        <v>8</v>
      </c>
      <c r="F59" s="17"/>
      <c r="G59" s="17">
        <f t="shared" ca="1" si="1"/>
        <v>8</v>
      </c>
      <c r="H59" s="16" t="s">
        <v>15</v>
      </c>
    </row>
    <row r="60" spans="1:8" ht="22.5" x14ac:dyDescent="0.2">
      <c r="A60" s="15">
        <v>43</v>
      </c>
      <c r="B60" s="16" t="s">
        <v>100</v>
      </c>
      <c r="C60" s="16" t="s">
        <v>102</v>
      </c>
      <c r="D60" s="15" t="s">
        <v>84</v>
      </c>
      <c r="E60" s="17">
        <v>8</v>
      </c>
      <c r="F60" s="17"/>
      <c r="G60" s="17">
        <f t="shared" ca="1" si="1"/>
        <v>8</v>
      </c>
      <c r="H60" s="16" t="s">
        <v>15</v>
      </c>
    </row>
    <row r="61" spans="1:8" ht="33.75" x14ac:dyDescent="0.2">
      <c r="A61" s="15">
        <v>44</v>
      </c>
      <c r="B61" s="16" t="s">
        <v>103</v>
      </c>
      <c r="C61" s="16" t="s">
        <v>104</v>
      </c>
      <c r="D61" s="15" t="s">
        <v>84</v>
      </c>
      <c r="E61" s="17">
        <v>4</v>
      </c>
      <c r="F61" s="17"/>
      <c r="G61" s="17">
        <f t="shared" ca="1" si="1"/>
        <v>4</v>
      </c>
      <c r="H61" s="16" t="s">
        <v>15</v>
      </c>
    </row>
    <row r="62" spans="1:8" ht="33.75" x14ac:dyDescent="0.2">
      <c r="A62" s="15">
        <v>45</v>
      </c>
      <c r="B62" s="16" t="s">
        <v>105</v>
      </c>
      <c r="C62" s="16" t="s">
        <v>106</v>
      </c>
      <c r="D62" s="15" t="s">
        <v>84</v>
      </c>
      <c r="E62" s="17">
        <v>4</v>
      </c>
      <c r="F62" s="17"/>
      <c r="G62" s="17">
        <f t="shared" ca="1" si="1"/>
        <v>4</v>
      </c>
      <c r="H62" s="16" t="s">
        <v>15</v>
      </c>
    </row>
    <row r="63" spans="1:8" ht="22.5" x14ac:dyDescent="0.2">
      <c r="A63" s="15">
        <v>46</v>
      </c>
      <c r="B63" s="16" t="s">
        <v>107</v>
      </c>
      <c r="C63" s="16" t="s">
        <v>108</v>
      </c>
      <c r="D63" s="15" t="s">
        <v>109</v>
      </c>
      <c r="E63" s="17">
        <v>0.32</v>
      </c>
      <c r="F63" s="17"/>
      <c r="G63" s="17">
        <f t="shared" ca="1" si="1"/>
        <v>0.32</v>
      </c>
      <c r="H63" s="16" t="s">
        <v>15</v>
      </c>
    </row>
    <row r="64" spans="1:8" ht="22.5" x14ac:dyDescent="0.2">
      <c r="A64" s="15">
        <v>47</v>
      </c>
      <c r="B64" s="16" t="s">
        <v>107</v>
      </c>
      <c r="C64" s="16" t="s">
        <v>110</v>
      </c>
      <c r="D64" s="15" t="s">
        <v>109</v>
      </c>
      <c r="E64" s="17">
        <v>0.32</v>
      </c>
      <c r="F64" s="17"/>
      <c r="G64" s="17">
        <f t="shared" ca="1" si="1"/>
        <v>0.32</v>
      </c>
      <c r="H64" s="16" t="s">
        <v>15</v>
      </c>
    </row>
    <row r="65" spans="1:8" ht="45" x14ac:dyDescent="0.2">
      <c r="A65" s="15">
        <v>48</v>
      </c>
      <c r="B65" s="16" t="s">
        <v>51</v>
      </c>
      <c r="C65" s="16" t="s">
        <v>111</v>
      </c>
      <c r="D65" s="15" t="s">
        <v>21</v>
      </c>
      <c r="E65" s="17">
        <v>0.28999999999999998</v>
      </c>
      <c r="F65" s="17"/>
      <c r="G65" s="17">
        <f t="shared" ca="1" si="1"/>
        <v>0.28999999999999998</v>
      </c>
      <c r="H65" s="16" t="s">
        <v>15</v>
      </c>
    </row>
    <row r="66" spans="1:8" ht="56.25" x14ac:dyDescent="0.2">
      <c r="A66" s="15">
        <v>49</v>
      </c>
      <c r="B66" s="16" t="s">
        <v>53</v>
      </c>
      <c r="C66" s="16" t="s">
        <v>54</v>
      </c>
      <c r="D66" s="15" t="s">
        <v>21</v>
      </c>
      <c r="E66" s="17">
        <v>-0.28999999999999998</v>
      </c>
      <c r="F66" s="17"/>
      <c r="G66" s="17">
        <f t="shared" ca="1" si="1"/>
        <v>-0.28999999999999998</v>
      </c>
      <c r="H66" s="16" t="s">
        <v>15</v>
      </c>
    </row>
    <row r="67" spans="1:8" ht="33.75" x14ac:dyDescent="0.2">
      <c r="A67" s="15">
        <v>50</v>
      </c>
      <c r="B67" s="16" t="s">
        <v>55</v>
      </c>
      <c r="C67" s="16" t="s">
        <v>56</v>
      </c>
      <c r="D67" s="15" t="s">
        <v>47</v>
      </c>
      <c r="E67" s="17">
        <v>2.9399999999999999E-2</v>
      </c>
      <c r="F67" s="17"/>
      <c r="G67" s="17">
        <f t="shared" ca="1" si="1"/>
        <v>2.9399999999999999E-2</v>
      </c>
      <c r="H67" s="16" t="s">
        <v>15</v>
      </c>
    </row>
    <row r="68" spans="1:8" ht="17.850000000000001" customHeight="1" x14ac:dyDescent="0.2">
      <c r="A68" s="24" t="s">
        <v>112</v>
      </c>
      <c r="B68" s="25"/>
      <c r="C68" s="25"/>
      <c r="D68" s="25"/>
      <c r="E68" s="25"/>
      <c r="F68" s="25"/>
      <c r="G68" s="25"/>
      <c r="H68" s="25"/>
    </row>
    <row r="69" spans="1:8" ht="22.5" x14ac:dyDescent="0.2">
      <c r="A69" s="15">
        <v>51</v>
      </c>
      <c r="B69" s="16" t="s">
        <v>113</v>
      </c>
      <c r="C69" s="16" t="s">
        <v>114</v>
      </c>
      <c r="D69" s="15" t="s">
        <v>47</v>
      </c>
      <c r="E69" s="17">
        <v>26.489799999999999</v>
      </c>
      <c r="F69" s="17"/>
      <c r="G69" s="17">
        <f ca="1">INDIRECT("E"&amp;ROW())-INDIRECT("F"&amp;ROW())</f>
        <v>26.489799999999999</v>
      </c>
      <c r="H69" s="16" t="s">
        <v>15</v>
      </c>
    </row>
    <row r="70" spans="1:8" ht="45" x14ac:dyDescent="0.2">
      <c r="A70" s="15">
        <v>52</v>
      </c>
      <c r="B70" s="16" t="s">
        <v>115</v>
      </c>
      <c r="C70" s="16" t="s">
        <v>116</v>
      </c>
      <c r="D70" s="15" t="s">
        <v>117</v>
      </c>
      <c r="E70" s="17">
        <v>26.489799999999999</v>
      </c>
      <c r="F70" s="17"/>
      <c r="G70" s="17">
        <f ca="1">INDIRECT("E"&amp;ROW())-INDIRECT("F"&amp;ROW())</f>
        <v>26.489799999999999</v>
      </c>
      <c r="H70" s="16" t="s">
        <v>15</v>
      </c>
    </row>
    <row r="71" spans="1:8" ht="45" x14ac:dyDescent="0.2">
      <c r="A71" s="15">
        <v>53</v>
      </c>
      <c r="B71" s="16" t="s">
        <v>118</v>
      </c>
      <c r="C71" s="16" t="s">
        <v>119</v>
      </c>
      <c r="D71" s="15" t="s">
        <v>117</v>
      </c>
      <c r="E71" s="17">
        <v>26.489799999999999</v>
      </c>
      <c r="F71" s="17"/>
      <c r="G71" s="17">
        <f ca="1">INDIRECT("E"&amp;ROW())-INDIRECT("F"&amp;ROW())</f>
        <v>26.489799999999999</v>
      </c>
      <c r="H71" s="16" t="s">
        <v>15</v>
      </c>
    </row>
    <row r="72" spans="1:8" x14ac:dyDescent="0.2">
      <c r="A72" s="9"/>
      <c r="B72" s="5"/>
      <c r="E72" s="13"/>
      <c r="F72" s="13"/>
      <c r="G72" s="13"/>
      <c r="H72" s="5"/>
    </row>
    <row r="75" spans="1:8" ht="15.75" customHeight="1" x14ac:dyDescent="0.2">
      <c r="A75" s="19"/>
      <c r="B75" s="19"/>
      <c r="C75" s="21"/>
      <c r="D75" s="21"/>
      <c r="E75" s="21"/>
      <c r="F75" s="21"/>
      <c r="G75" s="18"/>
      <c r="H75" s="18"/>
    </row>
    <row r="77" spans="1:8" ht="25.5" customHeight="1" x14ac:dyDescent="0.2">
      <c r="A77" s="33"/>
      <c r="B77" s="33"/>
      <c r="C77" s="33"/>
      <c r="D77" s="33"/>
      <c r="E77" s="33"/>
      <c r="F77" s="33"/>
      <c r="G77" s="33"/>
      <c r="H77" s="33"/>
    </row>
    <row r="78" spans="1:8" ht="15.75" customHeight="1" x14ac:dyDescent="0.2">
      <c r="A78" s="19"/>
      <c r="B78" s="19"/>
      <c r="C78" s="21"/>
      <c r="D78" s="21"/>
      <c r="E78" s="21"/>
      <c r="F78" s="21"/>
      <c r="G78" s="18"/>
      <c r="H78" s="18"/>
    </row>
    <row r="80" spans="1:8" ht="29.25" customHeight="1" x14ac:dyDescent="0.2">
      <c r="A80" s="33"/>
      <c r="B80" s="33"/>
      <c r="C80" s="33"/>
      <c r="D80" s="33"/>
      <c r="E80" s="33"/>
      <c r="F80" s="33"/>
      <c r="G80" s="33"/>
      <c r="H80" s="33"/>
    </row>
    <row r="81" spans="1:8" ht="15.75" customHeight="1" x14ac:dyDescent="0.2">
      <c r="A81" s="19"/>
      <c r="B81" s="19"/>
      <c r="C81" s="21"/>
      <c r="D81" s="21"/>
      <c r="E81" s="21"/>
      <c r="F81" s="21"/>
      <c r="G81" s="18"/>
      <c r="H81" s="18"/>
    </row>
  </sheetData>
  <mergeCells count="31">
    <mergeCell ref="A81:B81"/>
    <mergeCell ref="C81:F81"/>
    <mergeCell ref="G81:H81"/>
    <mergeCell ref="A77:H77"/>
    <mergeCell ref="A80:H80"/>
    <mergeCell ref="F2:H2"/>
    <mergeCell ref="F1:H1"/>
    <mergeCell ref="F7:F10"/>
    <mergeCell ref="H7:H10"/>
    <mergeCell ref="A7:A10"/>
    <mergeCell ref="B7:B10"/>
    <mergeCell ref="E7:E10"/>
    <mergeCell ref="A3:H3"/>
    <mergeCell ref="A4:H4"/>
    <mergeCell ref="A5:H5"/>
    <mergeCell ref="G75:H75"/>
    <mergeCell ref="A78:B78"/>
    <mergeCell ref="C7:C10"/>
    <mergeCell ref="D7:D10"/>
    <mergeCell ref="A75:B75"/>
    <mergeCell ref="C75:F75"/>
    <mergeCell ref="C78:F78"/>
    <mergeCell ref="G78:H78"/>
    <mergeCell ref="G7:G10"/>
    <mergeCell ref="A12:H12"/>
    <mergeCell ref="A15:H15"/>
    <mergeCell ref="A31:H31"/>
    <mergeCell ref="A35:H35"/>
    <mergeCell ref="A39:H39"/>
    <mergeCell ref="A44:H44"/>
    <mergeCell ref="A68:H68"/>
  </mergeCells>
  <phoneticPr fontId="1" type="noConversion"/>
  <pageMargins left="0.78740157480314965" right="0.39370078740157483" top="0.39370078740157483" bottom="0.39370078740157483" header="0.19685039370078741" footer="0"/>
  <pageSetup paperSize="9" fitToHeight="10000" orientation="portrait" r:id="rId1"/>
  <headerFooter alignWithMargins="0">
    <oddFooter>Страница  &amp;P из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Ведомость</vt:lpstr>
      <vt:lpstr>Ведомость!Investor</vt:lpstr>
      <vt:lpstr>Ведомость!Print_Area</vt:lpstr>
      <vt:lpstr>Ведомость!Print_Titles</vt:lpstr>
      <vt:lpstr>Ведомость!Zakaz</vt:lpstr>
      <vt:lpstr>Ведомость!Заголовки_для_печати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SA-06</dc:creator>
  <cp:lastModifiedBy>Admin</cp:lastModifiedBy>
  <cp:lastPrinted>2016-10-28T09:09:10Z</cp:lastPrinted>
  <dcterms:created xsi:type="dcterms:W3CDTF">2002-07-24T02:50:49Z</dcterms:created>
  <dcterms:modified xsi:type="dcterms:W3CDTF">2022-04-12T08:22:45Z</dcterms:modified>
</cp:coreProperties>
</file>