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2225"/>
  </bookViews>
  <sheets>
    <sheet name="Лист1 (2)" sheetId="2" r:id="rId1"/>
    <sheet name="Лист1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/>
  <c r="H11" i="2"/>
  <c r="I11" s="1"/>
  <c r="E11" i="3" l="1"/>
</calcChain>
</file>

<file path=xl/sharedStrings.xml><?xml version="1.0" encoding="utf-8"?>
<sst xmlns="http://schemas.openxmlformats.org/spreadsheetml/2006/main" count="46" uniqueCount="41">
  <si>
    <t>Основные характеристики объекта закупки</t>
  </si>
  <si>
    <t>Используемый метод определения НМЦК с обоснованием</t>
  </si>
  <si>
    <t>Изложены в Техническом задании</t>
  </si>
  <si>
    <t>Наименование источника информации</t>
  </si>
  <si>
    <t>Реквизиты документов</t>
  </si>
  <si>
    <t>Адрес (ссылка) в сети «Интернет»</t>
  </si>
  <si>
    <t>Цена за ед.(Цi), руб.</t>
  </si>
  <si>
    <t>Ед. изм.</t>
  </si>
  <si>
    <t xml:space="preserve">Кол-во
(V)
</t>
  </si>
  <si>
    <t xml:space="preserve">Средняя арифметическая величина цены единицы,руб.
(Ц = СРЗНАЧ(Цi+…+Цn)
</t>
  </si>
  <si>
    <t>ОБОСНОВАНИЕ НАЧАЛЬНОЙ (МАКСИМАЛЬНОЙ) ЦЕНЫ КОНТРАКТА</t>
  </si>
  <si>
    <t>Расчет начальной (максимальной) цены контракта</t>
  </si>
  <si>
    <t>Наименование товара</t>
  </si>
  <si>
    <t>Тонна;^метрическая тонна (1000 кг)</t>
  </si>
  <si>
    <t>Коммерческое предложение</t>
  </si>
  <si>
    <t>-</t>
  </si>
  <si>
    <t>Уголь, каменный, марки ДР, т</t>
  </si>
  <si>
    <t>Совокупность цен, используемых в расчете, при определении НМЦК принимается идентичной.</t>
  </si>
  <si>
    <t xml:space="preserve">Итого начальная (максимальная) цена </t>
  </si>
  <si>
    <t>Общая стоимость</t>
  </si>
  <si>
    <t>ПОСТАВКА УГЛЯ ДЛЯ НУЖД МАОУ «СОШ» п.Теплая Гора</t>
  </si>
  <si>
    <t>Метод сопоставимых рыночных цен (анализ рынка) использован в связи с осуществлением закупки «ПОСТАВКА УГЛЯ ДЛЯ НУЖД МАОУ «СОШ» п.Теплая Гора</t>
  </si>
  <si>
    <t>Сведения из реестра договоров</t>
  </si>
  <si>
    <t>№</t>
  </si>
  <si>
    <t>Место поставки</t>
  </si>
  <si>
    <t>Кол-во, тн</t>
  </si>
  <si>
    <t>Цена за единицу, в т.ч. НДС</t>
  </si>
  <si>
    <t xml:space="preserve">Общая цена партии, т.ч. НДС </t>
  </si>
  <si>
    <t>Срок поставки</t>
  </si>
  <si>
    <t>618861, Горнозаводский район, п.Старый Бисер, ул. Ермакова, д.1</t>
  </si>
  <si>
    <t>ИТОГО:</t>
  </si>
  <si>
    <t>618860, Пермский край, Горнозаводский район, р.п. Бисер, Советская улица, 22</t>
  </si>
  <si>
    <t>https://zakupki.gov.ru/epz/contract/contractCard/payment-info-and-target-of-order.html?reestrNumber=2598100789221000254&amp;contractInfoId=67416102</t>
  </si>
  <si>
    <t xml:space="preserve">Договор № ГПД-0356500006021000201-01/217/2021   Поставка каменного угля для нужд ГОСУДАРСТВЕННОЕ БЮДЖЕТНОЕ УЧРЕЖДЕНИЕ ЗДРАВООХРАНЕНИЯ ПЕРМСКОГО КРАЯ "БОЛЬНИЦА КОМИ-ПЕРМЯЦКОГО ОКРУГА" 
</t>
  </si>
  <si>
    <t>6 от 27.12.2021</t>
  </si>
  <si>
    <t xml:space="preserve">Договор №2594800319221000062    Поставка каменного угля марки Д (или эквивалент) для нужд ГОСУДАРСТВЕННОЕ КАЗЕННОЕ УЧРЕЖДЕНИЕ ЗДРАВООХРАНЕНИЯ ПЕРМСКОГО КРАЯ "ПЕРМСКИЙ КРАЕВОЙ МЕДИЦИНСКИЙ ЦЕНТР МОБИЛИЗАЦИОННЫХ РЕЗЕРВОВ "РЕЗЕРВ" </t>
  </si>
  <si>
    <t>https://zakupki.gov.ru/epz/contract/contractCard/payment-info-and-target-of-order.html?reestrNumber=2594800319221000062&amp;contractInfoId=67603224</t>
  </si>
  <si>
    <t>До 12.03.2022</t>
  </si>
  <si>
    <t>До 27.08.2022</t>
  </si>
  <si>
    <t>До 29.10.2022</t>
  </si>
  <si>
    <t>До 01.12.2022</t>
  </si>
</sst>
</file>

<file path=xl/styles.xml><?xml version="1.0" encoding="utf-8"?>
<styleSheet xmlns="http://schemas.openxmlformats.org/spreadsheetml/2006/main">
  <numFmts count="1">
    <numFmt numFmtId="164" formatCode="###\ ###\ ###\ ###\ ##0.0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ourier New"/>
      <family val="3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  <charset val="204"/>
    </font>
    <font>
      <sz val="8"/>
      <name val="Courier New"/>
      <family val="3"/>
      <charset val="204"/>
    </font>
    <font>
      <u/>
      <sz val="12.65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2" fontId="9" fillId="0" borderId="2" xfId="0" applyNumberFormat="1" applyFont="1" applyBorder="1"/>
    <xf numFmtId="0" fontId="10" fillId="0" borderId="0" xfId="0" applyFont="1"/>
    <xf numFmtId="164" fontId="5" fillId="0" borderId="2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1" xfId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upki.gov.ru/epz/contract/contractCard/payment-info-and-target-of-order.html?reestrNumber=2594800319221000062&amp;contractInfoId=67603224" TargetMode="External"/><Relationship Id="rId1" Type="http://schemas.openxmlformats.org/officeDocument/2006/relationships/hyperlink" Target="https://zakupki.gov.ru/epz/contract/contractCard/payment-info-and-target-of-order.html?reestrNumber=2598100789221000254&amp;contractInfoId=67416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7" zoomScale="115" zoomScaleNormal="115" workbookViewId="0">
      <selection activeCell="J13" sqref="J13"/>
    </sheetView>
  </sheetViews>
  <sheetFormatPr defaultRowHeight="15"/>
  <cols>
    <col min="1" max="1" width="10.7109375" style="1" customWidth="1"/>
    <col min="2" max="2" width="11.28515625" style="1" customWidth="1"/>
    <col min="3" max="3" width="27.85546875" style="1" customWidth="1"/>
    <col min="4" max="4" width="18.140625" style="1" customWidth="1"/>
    <col min="5" max="6" width="12.28515625" style="1" customWidth="1"/>
    <col min="7" max="7" width="9.7109375" style="1" customWidth="1"/>
    <col min="8" max="8" width="12.28515625" style="1" customWidth="1"/>
    <col min="9" max="10" width="15.7109375" style="1" customWidth="1"/>
    <col min="11" max="16384" width="9.140625" style="1"/>
  </cols>
  <sheetData>
    <row r="1" spans="1:9">
      <c r="A1" s="20" t="s">
        <v>10</v>
      </c>
      <c r="B1" s="20"/>
      <c r="C1" s="20"/>
      <c r="D1" s="20"/>
      <c r="E1" s="20"/>
      <c r="F1" s="20"/>
      <c r="G1" s="20"/>
      <c r="H1" s="20"/>
    </row>
    <row r="2" spans="1:9">
      <c r="A2" s="21" t="s">
        <v>20</v>
      </c>
      <c r="B2" s="21"/>
      <c r="C2" s="21"/>
      <c r="D2" s="21"/>
      <c r="E2" s="21"/>
      <c r="F2" s="21"/>
      <c r="G2" s="21"/>
      <c r="H2" s="21"/>
    </row>
    <row r="4" spans="1:9" ht="27" customHeight="1">
      <c r="A4" s="3" t="s">
        <v>0</v>
      </c>
      <c r="B4" s="22" t="s">
        <v>2</v>
      </c>
      <c r="C4" s="22"/>
      <c r="D4" s="22"/>
      <c r="E4" s="22"/>
      <c r="F4" s="22"/>
      <c r="G4" s="22"/>
      <c r="H4" s="22"/>
    </row>
    <row r="5" spans="1:9" ht="24.75" customHeight="1">
      <c r="A5" s="3" t="s">
        <v>1</v>
      </c>
      <c r="B5" s="22" t="s">
        <v>21</v>
      </c>
      <c r="C5" s="22"/>
      <c r="D5" s="22"/>
      <c r="E5" s="22"/>
      <c r="F5" s="22"/>
      <c r="G5" s="22"/>
      <c r="H5" s="22"/>
    </row>
    <row r="6" spans="1:9" ht="12.75" customHeight="1">
      <c r="A6" s="4"/>
      <c r="B6" s="5"/>
      <c r="C6" s="5"/>
      <c r="D6" s="5"/>
      <c r="E6" s="5"/>
      <c r="F6" s="5"/>
      <c r="G6" s="5"/>
      <c r="H6" s="5"/>
    </row>
    <row r="7" spans="1:9" ht="12.75" customHeight="1">
      <c r="A7" s="20" t="s">
        <v>11</v>
      </c>
      <c r="B7" s="20"/>
      <c r="C7" s="20"/>
      <c r="D7" s="20"/>
      <c r="E7" s="20"/>
      <c r="F7" s="20"/>
      <c r="G7" s="20"/>
      <c r="H7" s="20"/>
      <c r="I7" s="20"/>
    </row>
    <row r="8" spans="1:9">
      <c r="A8" s="2"/>
    </row>
    <row r="9" spans="1:9" ht="104.25" customHeight="1">
      <c r="A9" s="6" t="s">
        <v>12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19</v>
      </c>
    </row>
    <row r="10" spans="1:9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9" ht="78" customHeight="1">
      <c r="A11" s="23" t="s">
        <v>16</v>
      </c>
      <c r="B11" s="9" t="s">
        <v>22</v>
      </c>
      <c r="C11" s="12" t="s">
        <v>33</v>
      </c>
      <c r="D11" s="29" t="s">
        <v>32</v>
      </c>
      <c r="E11" s="10">
        <v>3490</v>
      </c>
      <c r="F11" s="23" t="s">
        <v>13</v>
      </c>
      <c r="G11" s="24">
        <v>384</v>
      </c>
      <c r="H11" s="24">
        <f>AVERAGE(E11:E13)</f>
        <v>4665.833333333333</v>
      </c>
      <c r="I11" s="24">
        <f>G11*H11</f>
        <v>1791680</v>
      </c>
    </row>
    <row r="12" spans="1:9" ht="79.5" customHeight="1">
      <c r="A12" s="23"/>
      <c r="B12" s="12" t="s">
        <v>22</v>
      </c>
      <c r="C12" s="12" t="s">
        <v>35</v>
      </c>
      <c r="D12" s="29" t="s">
        <v>36</v>
      </c>
      <c r="E12" s="10">
        <v>3757.5</v>
      </c>
      <c r="F12" s="23"/>
      <c r="G12" s="23"/>
      <c r="H12" s="23"/>
      <c r="I12" s="23"/>
    </row>
    <row r="13" spans="1:9" ht="45">
      <c r="A13" s="23"/>
      <c r="B13" s="9" t="s">
        <v>14</v>
      </c>
      <c r="C13" s="12" t="s">
        <v>34</v>
      </c>
      <c r="D13" s="9" t="s">
        <v>15</v>
      </c>
      <c r="E13" s="10">
        <v>6750</v>
      </c>
      <c r="F13" s="23"/>
      <c r="G13" s="23"/>
      <c r="H13" s="23"/>
      <c r="I13" s="23"/>
    </row>
    <row r="14" spans="1:9">
      <c r="A14" s="19" t="s">
        <v>18</v>
      </c>
      <c r="B14" s="19"/>
      <c r="C14" s="19"/>
      <c r="D14" s="19"/>
      <c r="E14" s="19"/>
      <c r="F14" s="19"/>
      <c r="G14" s="19"/>
      <c r="H14" s="19"/>
      <c r="I14" s="8">
        <v>1792000</v>
      </c>
    </row>
    <row r="15" spans="1:9">
      <c r="A15" s="11" t="s">
        <v>17</v>
      </c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5" spans="1:1">
      <c r="A25" s="7"/>
    </row>
    <row r="27" spans="1:1">
      <c r="A27" s="7"/>
    </row>
  </sheetData>
  <mergeCells count="11">
    <mergeCell ref="A14:H14"/>
    <mergeCell ref="A1:H1"/>
    <mergeCell ref="A2:H2"/>
    <mergeCell ref="B4:H4"/>
    <mergeCell ref="B5:H5"/>
    <mergeCell ref="A7:I7"/>
    <mergeCell ref="A11:A13"/>
    <mergeCell ref="F11:F13"/>
    <mergeCell ref="G11:G13"/>
    <mergeCell ref="H11:H13"/>
    <mergeCell ref="I11:I13"/>
  </mergeCells>
  <hyperlinks>
    <hyperlink ref="D11" r:id="rId1"/>
    <hyperlink ref="D12" r:id="rId2"/>
  </hyperlinks>
  <pageMargins left="0.70866141732283472" right="0.70866141732283472" top="0.74803149606299213" bottom="0.74803149606299213" header="0" footer="0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A2" sqref="A2:F11"/>
    </sheetView>
  </sheetViews>
  <sheetFormatPr defaultRowHeight="15"/>
  <cols>
    <col min="1" max="1" width="5.5703125" customWidth="1"/>
    <col min="2" max="2" width="14.85546875" customWidth="1"/>
    <col min="3" max="3" width="8.85546875" customWidth="1"/>
    <col min="4" max="4" width="11.7109375" customWidth="1"/>
    <col min="5" max="5" width="13.7109375" customWidth="1"/>
    <col min="6" max="6" width="18.28515625" customWidth="1"/>
  </cols>
  <sheetData>
    <row r="2" spans="1:6" ht="47.25">
      <c r="A2" s="13" t="s">
        <v>23</v>
      </c>
      <c r="B2" s="13" t="s">
        <v>24</v>
      </c>
      <c r="C2" s="13" t="s">
        <v>25</v>
      </c>
      <c r="D2" s="13" t="s">
        <v>26</v>
      </c>
      <c r="E2" s="13" t="s">
        <v>27</v>
      </c>
      <c r="F2" s="13" t="s">
        <v>28</v>
      </c>
    </row>
    <row r="3" spans="1:6" ht="23.25" customHeight="1">
      <c r="A3" s="25">
        <v>1</v>
      </c>
      <c r="B3" s="25" t="s">
        <v>29</v>
      </c>
      <c r="C3" s="13">
        <v>85</v>
      </c>
      <c r="D3" s="13"/>
      <c r="E3" s="15"/>
      <c r="F3" s="14" t="s">
        <v>37</v>
      </c>
    </row>
    <row r="4" spans="1:6" ht="27" customHeight="1">
      <c r="A4" s="25"/>
      <c r="B4" s="25"/>
      <c r="C4" s="13">
        <v>21</v>
      </c>
      <c r="D4" s="13"/>
      <c r="E4" s="15"/>
      <c r="F4" s="14" t="s">
        <v>38</v>
      </c>
    </row>
    <row r="5" spans="1:6" ht="29.25" customHeight="1">
      <c r="A5" s="25"/>
      <c r="B5" s="25"/>
      <c r="C5" s="13">
        <v>21</v>
      </c>
      <c r="D5" s="13"/>
      <c r="E5" s="15"/>
      <c r="F5" s="14" t="s">
        <v>39</v>
      </c>
    </row>
    <row r="6" spans="1:6" ht="29.25" customHeight="1">
      <c r="A6" s="25"/>
      <c r="B6" s="25"/>
      <c r="C6" s="13">
        <v>43</v>
      </c>
      <c r="D6" s="13"/>
      <c r="E6" s="15"/>
      <c r="F6" s="14" t="s">
        <v>40</v>
      </c>
    </row>
    <row r="7" spans="1:6" ht="27.75" customHeight="1">
      <c r="A7" s="26">
        <v>2</v>
      </c>
      <c r="B7" s="25" t="s">
        <v>31</v>
      </c>
      <c r="C7" s="13">
        <v>85</v>
      </c>
      <c r="D7" s="13"/>
      <c r="E7" s="15"/>
      <c r="F7" s="14" t="s">
        <v>37</v>
      </c>
    </row>
    <row r="8" spans="1:6" ht="36.75" customHeight="1">
      <c r="A8" s="26"/>
      <c r="B8" s="25"/>
      <c r="C8" s="13">
        <v>43</v>
      </c>
      <c r="D8" s="13"/>
      <c r="E8" s="15"/>
      <c r="F8" s="14" t="s">
        <v>38</v>
      </c>
    </row>
    <row r="9" spans="1:6" ht="31.5" customHeight="1">
      <c r="A9" s="26"/>
      <c r="B9" s="25"/>
      <c r="C9" s="13">
        <v>43</v>
      </c>
      <c r="D9" s="13"/>
      <c r="E9" s="15"/>
      <c r="F9" s="14" t="s">
        <v>39</v>
      </c>
    </row>
    <row r="10" spans="1:6" ht="31.5" customHeight="1">
      <c r="A10" s="26"/>
      <c r="B10" s="25"/>
      <c r="C10" s="13">
        <v>43</v>
      </c>
      <c r="D10" s="13"/>
      <c r="E10" s="15"/>
      <c r="F10" s="14" t="s">
        <v>40</v>
      </c>
    </row>
    <row r="11" spans="1:6" s="18" customFormat="1" ht="18.75">
      <c r="A11" s="27" t="s">
        <v>30</v>
      </c>
      <c r="B11" s="28"/>
      <c r="C11" s="16">
        <f>SUM(C3:C10)</f>
        <v>384</v>
      </c>
      <c r="D11" s="16"/>
      <c r="E11" s="17">
        <f t="shared" ref="E11" si="0">SUM(E3:E10)</f>
        <v>0</v>
      </c>
      <c r="F11" s="16"/>
    </row>
  </sheetData>
  <mergeCells count="5">
    <mergeCell ref="A3:A6"/>
    <mergeCell ref="B3:B6"/>
    <mergeCell ref="A7:A10"/>
    <mergeCell ref="B7:B10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Данчук Надежда Игоревна</dc:creator>
  <cp:lastModifiedBy>1</cp:lastModifiedBy>
  <cp:lastPrinted>2021-03-02T06:02:30Z</cp:lastPrinted>
  <dcterms:created xsi:type="dcterms:W3CDTF">2018-05-22T12:16:35Z</dcterms:created>
  <dcterms:modified xsi:type="dcterms:W3CDTF">2021-12-29T09:35:02Z</dcterms:modified>
</cp:coreProperties>
</file>