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760" tabRatio="500"/>
  </bookViews>
  <sheets>
    <sheet name="Лист1" sheetId="1" r:id="rId1"/>
  </sheets>
  <definedNames>
    <definedName name="_xlnm.Print_Area" localSheetId="0">Лист1!$A$1:$AC$87</definedName>
  </definedNames>
  <calcPr calcId="144525" refMode="R1C1"/>
</workbook>
</file>

<file path=xl/calcChain.xml><?xml version="1.0" encoding="utf-8"?>
<calcChain xmlns="http://schemas.openxmlformats.org/spreadsheetml/2006/main">
  <c r="AA10" i="1" l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9" i="1"/>
  <c r="F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9" i="1"/>
  <c r="AA81" i="1" l="1"/>
  <c r="AC9" i="1"/>
  <c r="Y81" i="1"/>
  <c r="F10" i="1" l="1"/>
  <c r="AC10" i="1" s="1"/>
  <c r="F11" i="1"/>
  <c r="AC11" i="1" s="1"/>
  <c r="F12" i="1"/>
  <c r="AC12" i="1" s="1"/>
  <c r="F13" i="1"/>
  <c r="AC13" i="1" s="1"/>
  <c r="F14" i="1"/>
  <c r="AC14" i="1" s="1"/>
  <c r="F15" i="1"/>
  <c r="AC15" i="1" s="1"/>
  <c r="F16" i="1"/>
  <c r="AC16" i="1" s="1"/>
  <c r="F17" i="1"/>
  <c r="AC17" i="1" s="1"/>
  <c r="F18" i="1"/>
  <c r="AC18" i="1" s="1"/>
  <c r="F19" i="1"/>
  <c r="AC19" i="1" s="1"/>
  <c r="F20" i="1"/>
  <c r="AC20" i="1" s="1"/>
  <c r="F21" i="1"/>
  <c r="AC21" i="1" s="1"/>
  <c r="F22" i="1"/>
  <c r="AC22" i="1" s="1"/>
  <c r="F23" i="1"/>
  <c r="AC23" i="1" s="1"/>
  <c r="F24" i="1"/>
  <c r="AC24" i="1" s="1"/>
  <c r="F25" i="1"/>
  <c r="AC25" i="1" s="1"/>
  <c r="F26" i="1"/>
  <c r="AC26" i="1" s="1"/>
  <c r="F27" i="1"/>
  <c r="AC27" i="1" s="1"/>
  <c r="F28" i="1"/>
  <c r="AC28" i="1" s="1"/>
  <c r="F29" i="1"/>
  <c r="AC29" i="1" s="1"/>
  <c r="F30" i="1"/>
  <c r="AC30" i="1" s="1"/>
  <c r="F31" i="1"/>
  <c r="AC31" i="1" s="1"/>
  <c r="F32" i="1"/>
  <c r="AC32" i="1" s="1"/>
  <c r="F33" i="1"/>
  <c r="AC33" i="1" s="1"/>
  <c r="F34" i="1"/>
  <c r="AC34" i="1" s="1"/>
  <c r="F35" i="1"/>
  <c r="AC35" i="1" s="1"/>
  <c r="F36" i="1"/>
  <c r="AC36" i="1" s="1"/>
  <c r="F37" i="1"/>
  <c r="AC37" i="1" s="1"/>
  <c r="F38" i="1"/>
  <c r="AC38" i="1" s="1"/>
  <c r="F39" i="1"/>
  <c r="AC39" i="1" s="1"/>
  <c r="F40" i="1"/>
  <c r="AC40" i="1" s="1"/>
  <c r="F41" i="1"/>
  <c r="AC41" i="1" s="1"/>
  <c r="F42" i="1"/>
  <c r="AC42" i="1" s="1"/>
  <c r="F43" i="1"/>
  <c r="AC43" i="1" s="1"/>
  <c r="F44" i="1"/>
  <c r="AC44" i="1" s="1"/>
  <c r="F45" i="1"/>
  <c r="AC45" i="1" s="1"/>
  <c r="F46" i="1"/>
  <c r="AC46" i="1" s="1"/>
  <c r="F47" i="1"/>
  <c r="AC47" i="1" s="1"/>
  <c r="F48" i="1"/>
  <c r="AC48" i="1" s="1"/>
  <c r="F49" i="1"/>
  <c r="AC49" i="1" s="1"/>
  <c r="F50" i="1"/>
  <c r="AC50" i="1" s="1"/>
  <c r="F51" i="1"/>
  <c r="AC51" i="1" s="1"/>
  <c r="F52" i="1"/>
  <c r="AC52" i="1" s="1"/>
  <c r="F53" i="1"/>
  <c r="AC53" i="1" s="1"/>
  <c r="F54" i="1"/>
  <c r="AC54" i="1" s="1"/>
  <c r="F55" i="1"/>
  <c r="AC55" i="1" s="1"/>
  <c r="F56" i="1"/>
  <c r="AC56" i="1" s="1"/>
  <c r="F57" i="1"/>
  <c r="AC57" i="1" s="1"/>
  <c r="F58" i="1"/>
  <c r="AC58" i="1" s="1"/>
  <c r="F59" i="1"/>
  <c r="AC59" i="1" s="1"/>
  <c r="F60" i="1"/>
  <c r="AC60" i="1" s="1"/>
  <c r="F61" i="1"/>
  <c r="AC61" i="1" s="1"/>
  <c r="F62" i="1"/>
  <c r="AC62" i="1" s="1"/>
  <c r="F63" i="1"/>
  <c r="AC63" i="1" s="1"/>
  <c r="F64" i="1"/>
  <c r="AC64" i="1" s="1"/>
  <c r="F65" i="1"/>
  <c r="AC65" i="1" s="1"/>
  <c r="F66" i="1"/>
  <c r="AC66" i="1" s="1"/>
  <c r="F67" i="1"/>
  <c r="AC67" i="1" s="1"/>
  <c r="F68" i="1"/>
  <c r="AC68" i="1" s="1"/>
  <c r="F69" i="1"/>
  <c r="AC69" i="1" s="1"/>
  <c r="F70" i="1"/>
  <c r="AC70" i="1" s="1"/>
  <c r="F71" i="1"/>
  <c r="AC71" i="1" s="1"/>
  <c r="F72" i="1"/>
  <c r="AC72" i="1" s="1"/>
  <c r="F73" i="1"/>
  <c r="AC73" i="1" s="1"/>
  <c r="F74" i="1"/>
  <c r="AC74" i="1" s="1"/>
  <c r="F75" i="1"/>
  <c r="AC75" i="1" s="1"/>
  <c r="F76" i="1"/>
  <c r="AC76" i="1" s="1"/>
  <c r="F77" i="1"/>
  <c r="AC77" i="1" s="1"/>
  <c r="F78" i="1"/>
  <c r="AC78" i="1" s="1"/>
  <c r="F79" i="1"/>
  <c r="AC79" i="1" s="1"/>
  <c r="F80" i="1"/>
  <c r="AC80" i="1" s="1"/>
  <c r="AC81" i="1" l="1"/>
  <c r="F81" i="1"/>
</calcChain>
</file>

<file path=xl/sharedStrings.xml><?xml version="1.0" encoding="utf-8"?>
<sst xmlns="http://schemas.openxmlformats.org/spreadsheetml/2006/main" count="180" uniqueCount="70">
  <si>
    <t>№</t>
  </si>
  <si>
    <t>Наименование товара, услуги (работы)</t>
  </si>
  <si>
    <t>Единица измерения</t>
  </si>
  <si>
    <t>Кол-во</t>
  </si>
  <si>
    <t>Цена (руб.)</t>
  </si>
  <si>
    <t>Поставщики 1</t>
  </si>
  <si>
    <t>Поставщики 2</t>
  </si>
  <si>
    <t>Поставщики 3</t>
  </si>
  <si>
    <t>РАСЧЕТ НМЦК</t>
  </si>
  <si>
    <t xml:space="preserve">единица </t>
  </si>
  <si>
    <t xml:space="preserve">средняя цена ед. товара, руб. </t>
  </si>
  <si>
    <t xml:space="preserve">среднее значение суммы, руб. </t>
  </si>
  <si>
    <t>Сумма (руб.)</t>
  </si>
  <si>
    <t>Нанесение логотипа</t>
  </si>
  <si>
    <t>номер в плане закупок 2021 г. - 557</t>
  </si>
  <si>
    <t xml:space="preserve">Куртка мужская  для защиты от общих производственных загрязнений и механических воздействий </t>
  </si>
  <si>
    <t xml:space="preserve">Брюки мужские для защиты от общих производственных загрязнений и механических воздействий </t>
  </si>
  <si>
    <t xml:space="preserve">Куртка мужская для защиты от общих производственных загрязнений и механических воздействий </t>
  </si>
  <si>
    <t xml:space="preserve">Куртка женская для защиты от общих производственных загрязнений и механических воздействий </t>
  </si>
  <si>
    <t xml:space="preserve">Брюки женские для защиты от общих производственных загрязнений и механических воздействий </t>
  </si>
  <si>
    <t xml:space="preserve">Костюм мужской для защиты от общих производственных загрязнений и механических воздействий </t>
  </si>
  <si>
    <t xml:space="preserve">Костюм женский для защиты от общих производственных загрязнений и механических воздействий </t>
  </si>
  <si>
    <t xml:space="preserve">Костюм для защиты от общих производственных загрязнений и механических воздействий </t>
  </si>
  <si>
    <t xml:space="preserve">Костюм х/б женский </t>
  </si>
  <si>
    <t xml:space="preserve">Комбинезон х/б для защиты от общих производственных загрязнений и механических воздействий или комбинезон из смешанных тканей для  защиты от общих производственных загрязнений и механических воздействий </t>
  </si>
  <si>
    <t xml:space="preserve">Полукомбинезон для защиты от общих производственных загрязнений и механических воздействий из х/б или смешанных тканей </t>
  </si>
  <si>
    <r>
      <t xml:space="preserve">Рубашка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</si>
  <si>
    <t xml:space="preserve">Костюм для защиты от растворов кислот и щелочей </t>
  </si>
  <si>
    <t>Халат для защиты от растворов кислот и щелочей</t>
  </si>
  <si>
    <t xml:space="preserve">Костюм для защиты от повышенных температур (теплового излучения, конвективной теплоты, искр, брызг расплавленного металла) 2 класс защиты </t>
  </si>
  <si>
    <t xml:space="preserve">Костюм для защиты от повышенных температур (теплового излучения, конвективной теплоты, искр, брызг расплавленного металла) 1 класс защиты </t>
  </si>
  <si>
    <t xml:space="preserve">Костюм для защиты от искр и брызг расплавленного металла на утепляющей подкладке 2 класс защиты </t>
  </si>
  <si>
    <t xml:space="preserve">Костюм для защиты от искр и брызг расплавленного металла </t>
  </si>
  <si>
    <t>Костюм для защиты от искр и брызг расплавленного металла на утепляющей подкладке</t>
  </si>
  <si>
    <t xml:space="preserve">Костюм влагозащитный </t>
  </si>
  <si>
    <t xml:space="preserve">Плащ влагозащитный </t>
  </si>
  <si>
    <t xml:space="preserve">Плащ влагозащитный сигнальный </t>
  </si>
  <si>
    <t xml:space="preserve">Куртка мужская от общих производственных загрязнений и механических воздействий на утепляющей подкладке </t>
  </si>
  <si>
    <t>Костюм для защиты от общих производственных загрязнений и механических воздействий на утепляющей подкладке (Алтай)</t>
  </si>
  <si>
    <t xml:space="preserve">Брюки на утепляющей подкладке </t>
  </si>
  <si>
    <t xml:space="preserve">Куртка мужская для защиты от общих производственных загрязнений и механических воздействий на утепляющей подкладке </t>
  </si>
  <si>
    <t xml:space="preserve">Костюм мужской для защиты от общих производственных загрязнений и механических воздействий на утепляющей подкладке </t>
  </si>
  <si>
    <t xml:space="preserve">Костюм женский для защиты от общих производственных загрязнений и механических воздействий на утепляющей подкладке </t>
  </si>
  <si>
    <t xml:space="preserve">Куртка женская от общих производственных загрязнений и механических воздействий на утепляющей подкладке </t>
  </si>
  <si>
    <r>
      <t xml:space="preserve">Халат женский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белый </t>
    </r>
  </si>
  <si>
    <r>
      <t xml:space="preserve">Халат женский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  <r>
      <rPr>
        <sz val="9"/>
        <color rgb="FF000000"/>
        <rFont val="Times New Roman"/>
        <family val="1"/>
        <charset val="204"/>
      </rPr>
      <t xml:space="preserve">голубой </t>
    </r>
  </si>
  <si>
    <r>
      <t xml:space="preserve">Халат женский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  <r>
      <rPr>
        <sz val="9"/>
        <color rgb="FF000000"/>
        <rFont val="Times New Roman"/>
        <family val="1"/>
        <charset val="204"/>
      </rPr>
      <t xml:space="preserve">белый </t>
    </r>
  </si>
  <si>
    <r>
      <t xml:space="preserve">Халат мужской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  <r>
      <rPr>
        <sz val="9"/>
        <color rgb="FF000000"/>
        <rFont val="Times New Roman"/>
        <family val="1"/>
        <charset val="204"/>
      </rPr>
      <t xml:space="preserve">белый </t>
    </r>
  </si>
  <si>
    <t xml:space="preserve">Халат женский для защиты от общих производственных загрязнений и механических воздействий белый </t>
  </si>
  <si>
    <t xml:space="preserve">Халат мужской для защиты от общих производственных загрязнений и механических воздействий белый </t>
  </si>
  <si>
    <t>Халат мужской для защиты от общих производственных загрязнений и механических воздействий белый (Лаборант)</t>
  </si>
  <si>
    <t>Халат мужской для защиты от общих производственных загрязнений и механических воздействий белый</t>
  </si>
  <si>
    <r>
      <t xml:space="preserve">Халат мужской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</si>
  <si>
    <r>
      <t xml:space="preserve">Халат женский для защиты </t>
    </r>
    <r>
      <rPr>
        <sz val="9"/>
        <color theme="1"/>
        <rFont val="Times New Roman"/>
        <family val="1"/>
        <charset val="204"/>
      </rPr>
      <t xml:space="preserve">от общих производственных загрязнений и механических воздействий </t>
    </r>
  </si>
  <si>
    <r>
      <t xml:space="preserve">Халат мужской для защиты </t>
    </r>
    <r>
      <rPr>
        <sz val="9"/>
        <color theme="1"/>
        <rFont val="Times New Roman"/>
        <family val="1"/>
        <charset val="204"/>
      </rPr>
      <t>от общих производственных загрязнений и механических воздействий</t>
    </r>
  </si>
  <si>
    <t>Жилет утепленный</t>
  </si>
  <si>
    <t xml:space="preserve">Жилет сигнальный </t>
  </si>
  <si>
    <t>Белье нательное</t>
  </si>
  <si>
    <t>Нарукавники</t>
  </si>
  <si>
    <t>Фартук для защиты от растворов кислот и щелочей</t>
  </si>
  <si>
    <t>Фартук из полимерных материалов с нагрудником</t>
  </si>
  <si>
    <t>Фартук  с нагрудником</t>
  </si>
  <si>
    <t xml:space="preserve">Головной убор мужской </t>
  </si>
  <si>
    <t>Шапка зимняя</t>
  </si>
  <si>
    <t>Головной убор женский (Колпак)</t>
  </si>
  <si>
    <t xml:space="preserve">Халат </t>
  </si>
  <si>
    <t>Бахилы</t>
  </si>
  <si>
    <t>Шапочка</t>
  </si>
  <si>
    <t xml:space="preserve">Приложение №3 к аукционной документации  в электронной форме "Закупка спецодежды и средств индивидуальной защиты в ассортименте"   </t>
  </si>
  <si>
    <t>На основании проведенного анализа рынка , расчетов и в соответствии с пп. 1.5.2, 1.5.5 Положения о закупке Заказчик  вправе указать в документации о закупке начальную (максимальную) цену договора в меньшем размере по минимальному предложению чем в обосновании цены договора. НМЦД составляет:  6 553 603,55 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</si>
</sst>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2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/>
  </cellStyleXfs>
  <cellXfs count="4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3" xfId="0" applyNumberFormat="1" applyFont="1" applyBorder="1"/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2" fontId="7" fillId="0" borderId="1" xfId="0" applyNumberFormat="1" applyFont="1" applyBorder="1"/>
    <xf numFmtId="2" fontId="0" fillId="0" borderId="0" xfId="0" applyNumberFormat="1" applyAlignment="1">
      <alignment horizontal="center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/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abSelected="1" view="pageBreakPreview" topLeftCell="A64" zoomScaleSheetLayoutView="100" workbookViewId="0">
      <selection activeCell="E84" sqref="E84"/>
    </sheetView>
  </sheetViews>
  <sheetFormatPr defaultColWidth="9" defaultRowHeight="15" x14ac:dyDescent="0.25"/>
  <cols>
    <col min="1" max="1" width="4.85546875" customWidth="1"/>
    <col min="2" max="2" width="45.85546875" customWidth="1"/>
    <col min="3" max="3" width="10.28515625" customWidth="1"/>
    <col min="4" max="4" width="8.85546875" customWidth="1"/>
    <col min="5" max="5" width="11.7109375" style="1" customWidth="1"/>
    <col min="6" max="6" width="14.28515625" style="1" customWidth="1"/>
    <col min="7" max="7" width="14.42578125" style="1" customWidth="1"/>
    <col min="8" max="24" width="22" style="1" hidden="1" customWidth="1"/>
    <col min="25" max="25" width="12.5703125" style="2" customWidth="1"/>
    <col min="26" max="27" width="11.28515625" style="1" customWidth="1"/>
    <col min="28" max="28" width="13" style="1" customWidth="1"/>
    <col min="29" max="29" width="17.42578125" style="1" customWidth="1"/>
    <col min="30" max="1020" width="9.140625" customWidth="1"/>
  </cols>
  <sheetData>
    <row r="1" spans="1:29" ht="15" customHeight="1" x14ac:dyDescent="0.25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ht="15" customHeight="1" x14ac:dyDescent="0.25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5"/>
      <c r="AA2" s="5"/>
      <c r="AB2" s="5"/>
    </row>
    <row r="3" spans="1:29" ht="41.1" customHeight="1" x14ac:dyDescent="0.3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9" ht="15" customHeight="1" x14ac:dyDescent="0.25">
      <c r="A4" s="3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  <c r="Z4" s="5"/>
      <c r="AA4" s="5"/>
      <c r="AB4" s="5"/>
    </row>
    <row r="5" spans="1:29" x14ac:dyDescent="0.25">
      <c r="A5" s="36" t="s">
        <v>14</v>
      </c>
      <c r="B5" s="36"/>
      <c r="C5" s="36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8"/>
      <c r="AA5" s="9"/>
      <c r="AB5" s="9"/>
    </row>
    <row r="6" spans="1:29" ht="42.75" customHeight="1" x14ac:dyDescent="0.25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15"/>
    </row>
    <row r="7" spans="1:29" ht="33" customHeight="1" x14ac:dyDescent="0.25">
      <c r="A7" s="33" t="s">
        <v>0</v>
      </c>
      <c r="B7" s="33" t="s">
        <v>1</v>
      </c>
      <c r="C7" s="33" t="s">
        <v>2</v>
      </c>
      <c r="D7" s="42" t="s">
        <v>3</v>
      </c>
      <c r="E7" s="37" t="s">
        <v>5</v>
      </c>
      <c r="F7" s="38"/>
      <c r="G7" s="37" t="s">
        <v>6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 t="s">
        <v>7</v>
      </c>
      <c r="AA7" s="40"/>
      <c r="AB7" s="34" t="s">
        <v>10</v>
      </c>
      <c r="AC7" s="41" t="s">
        <v>11</v>
      </c>
    </row>
    <row r="8" spans="1:29" ht="33" customHeight="1" thickBot="1" x14ac:dyDescent="0.3">
      <c r="A8" s="33"/>
      <c r="B8" s="33"/>
      <c r="C8" s="33"/>
      <c r="D8" s="42"/>
      <c r="E8" s="6" t="s">
        <v>4</v>
      </c>
      <c r="F8" s="6" t="s">
        <v>12</v>
      </c>
      <c r="G8" s="6" t="s">
        <v>4</v>
      </c>
      <c r="H8" s="6" t="s">
        <v>4</v>
      </c>
      <c r="I8" s="6" t="s">
        <v>4</v>
      </c>
      <c r="J8" s="6" t="s">
        <v>4</v>
      </c>
      <c r="K8" s="6" t="s">
        <v>4</v>
      </c>
      <c r="L8" s="6" t="s">
        <v>4</v>
      </c>
      <c r="M8" s="6" t="s">
        <v>4</v>
      </c>
      <c r="N8" s="6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6" t="s">
        <v>4</v>
      </c>
      <c r="U8" s="6" t="s">
        <v>4</v>
      </c>
      <c r="V8" s="6" t="s">
        <v>4</v>
      </c>
      <c r="W8" s="6" t="s">
        <v>4</v>
      </c>
      <c r="X8" s="6" t="s">
        <v>4</v>
      </c>
      <c r="Y8" s="11" t="s">
        <v>12</v>
      </c>
      <c r="Z8" s="6" t="s">
        <v>4</v>
      </c>
      <c r="AA8" s="11" t="s">
        <v>12</v>
      </c>
      <c r="AB8" s="34"/>
      <c r="AC8" s="41"/>
    </row>
    <row r="9" spans="1:29" ht="28.5" customHeight="1" x14ac:dyDescent="0.25">
      <c r="A9" s="10">
        <v>1</v>
      </c>
      <c r="B9" s="21" t="s">
        <v>15</v>
      </c>
      <c r="C9" s="10" t="s">
        <v>9</v>
      </c>
      <c r="D9" s="16">
        <v>20</v>
      </c>
      <c r="E9" s="16">
        <v>4095</v>
      </c>
      <c r="F9" s="6">
        <f>E9*D9</f>
        <v>81900</v>
      </c>
      <c r="G9" s="13">
        <v>4299.75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f>G9*D9</f>
        <v>85995</v>
      </c>
      <c r="Z9" s="11">
        <v>4514.74</v>
      </c>
      <c r="AA9" s="11">
        <f>Z9*D9</f>
        <v>90294.799999999988</v>
      </c>
      <c r="AB9" s="11">
        <f t="shared" ref="AB9:AB72" si="0">(E9+G9+Z9)/3</f>
        <v>4303.163333333333</v>
      </c>
      <c r="AC9" s="11">
        <f>(F9+Y9+AA9)/3</f>
        <v>86063.266666666663</v>
      </c>
    </row>
    <row r="10" spans="1:29" ht="27" customHeight="1" x14ac:dyDescent="0.25">
      <c r="A10" s="10">
        <v>2</v>
      </c>
      <c r="B10" s="22" t="s">
        <v>16</v>
      </c>
      <c r="C10" s="10" t="s">
        <v>9</v>
      </c>
      <c r="D10" s="16">
        <v>20</v>
      </c>
      <c r="E10" s="16">
        <v>2816.67</v>
      </c>
      <c r="F10" s="6">
        <f t="shared" ref="F10:F73" si="1">E10*D10</f>
        <v>56333.4</v>
      </c>
      <c r="G10" s="13">
        <v>2957.5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f t="shared" ref="Y10:Y73" si="2">G10*D10</f>
        <v>59150</v>
      </c>
      <c r="Z10" s="11">
        <v>3105.38</v>
      </c>
      <c r="AA10" s="11">
        <f t="shared" ref="AA10:AA73" si="3">Z10*D10</f>
        <v>62107.600000000006</v>
      </c>
      <c r="AB10" s="11">
        <f t="shared" si="0"/>
        <v>2959.85</v>
      </c>
      <c r="AC10" s="11">
        <f t="shared" ref="AC10:AC73" si="4">(F10+Y10+AA10)/3</f>
        <v>59197</v>
      </c>
    </row>
    <row r="11" spans="1:29" ht="24.75" customHeight="1" x14ac:dyDescent="0.25">
      <c r="A11" s="10">
        <v>3</v>
      </c>
      <c r="B11" s="23" t="s">
        <v>17</v>
      </c>
      <c r="C11" s="10" t="s">
        <v>9</v>
      </c>
      <c r="D11" s="10">
        <v>10</v>
      </c>
      <c r="E11" s="10">
        <v>1386.67</v>
      </c>
      <c r="F11" s="6">
        <f t="shared" si="1"/>
        <v>13866.7</v>
      </c>
      <c r="G11" s="13">
        <v>1456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 t="shared" si="2"/>
        <v>14560</v>
      </c>
      <c r="Z11" s="11">
        <v>1528.8</v>
      </c>
      <c r="AA11" s="11">
        <f t="shared" si="3"/>
        <v>15288</v>
      </c>
      <c r="AB11" s="11">
        <f t="shared" si="0"/>
        <v>1457.1566666666668</v>
      </c>
      <c r="AC11" s="11">
        <f t="shared" si="4"/>
        <v>14571.566666666666</v>
      </c>
    </row>
    <row r="12" spans="1:29" ht="26.25" customHeight="1" x14ac:dyDescent="0.25">
      <c r="A12" s="10">
        <v>4</v>
      </c>
      <c r="B12" s="22" t="s">
        <v>16</v>
      </c>
      <c r="C12" s="10" t="s">
        <v>9</v>
      </c>
      <c r="D12" s="10">
        <v>10</v>
      </c>
      <c r="E12" s="10">
        <v>1197.5</v>
      </c>
      <c r="F12" s="6">
        <f t="shared" si="1"/>
        <v>11975</v>
      </c>
      <c r="G12" s="13">
        <v>1257.3800000000001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 t="shared" si="2"/>
        <v>12573.800000000001</v>
      </c>
      <c r="Z12" s="11">
        <v>1320.24</v>
      </c>
      <c r="AA12" s="11">
        <f t="shared" si="3"/>
        <v>13202.4</v>
      </c>
      <c r="AB12" s="11">
        <f t="shared" si="0"/>
        <v>1258.3733333333332</v>
      </c>
      <c r="AC12" s="11">
        <f t="shared" si="4"/>
        <v>12583.733333333335</v>
      </c>
    </row>
    <row r="13" spans="1:29" ht="28.5" customHeight="1" x14ac:dyDescent="0.25">
      <c r="A13" s="10">
        <v>5</v>
      </c>
      <c r="B13" s="24" t="s">
        <v>17</v>
      </c>
      <c r="C13" s="10" t="s">
        <v>9</v>
      </c>
      <c r="D13" s="10">
        <v>100</v>
      </c>
      <c r="E13" s="10">
        <v>1701.67</v>
      </c>
      <c r="F13" s="6">
        <f t="shared" si="1"/>
        <v>170167</v>
      </c>
      <c r="G13" s="13">
        <v>1786.75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t="shared" si="2"/>
        <v>178675</v>
      </c>
      <c r="Z13" s="11">
        <v>1876.09</v>
      </c>
      <c r="AA13" s="11">
        <f t="shared" si="3"/>
        <v>187609</v>
      </c>
      <c r="AB13" s="11">
        <f t="shared" si="0"/>
        <v>1788.17</v>
      </c>
      <c r="AC13" s="11">
        <f t="shared" si="4"/>
        <v>178817</v>
      </c>
    </row>
    <row r="14" spans="1:29" ht="24" customHeight="1" x14ac:dyDescent="0.25">
      <c r="A14" s="10">
        <v>6</v>
      </c>
      <c r="B14" s="25" t="s">
        <v>16</v>
      </c>
      <c r="C14" s="10" t="s">
        <v>9</v>
      </c>
      <c r="D14" s="10">
        <v>100</v>
      </c>
      <c r="E14" s="10">
        <v>1185</v>
      </c>
      <c r="F14" s="6">
        <f t="shared" si="1"/>
        <v>118500</v>
      </c>
      <c r="G14" s="13">
        <v>1244.25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f t="shared" si="2"/>
        <v>124425</v>
      </c>
      <c r="Z14" s="11">
        <v>1306.46</v>
      </c>
      <c r="AA14" s="11">
        <f t="shared" si="3"/>
        <v>130646</v>
      </c>
      <c r="AB14" s="11">
        <f t="shared" si="0"/>
        <v>1245.2366666666667</v>
      </c>
      <c r="AC14" s="11">
        <f t="shared" si="4"/>
        <v>124523.66666666667</v>
      </c>
    </row>
    <row r="15" spans="1:29" ht="23.25" customHeight="1" x14ac:dyDescent="0.25">
      <c r="A15" s="10">
        <v>7</v>
      </c>
      <c r="B15" s="24" t="s">
        <v>18</v>
      </c>
      <c r="C15" s="10" t="s">
        <v>9</v>
      </c>
      <c r="D15" s="10">
        <v>20</v>
      </c>
      <c r="E15" s="10">
        <v>1701.67</v>
      </c>
      <c r="F15" s="6">
        <f t="shared" si="1"/>
        <v>34033.4</v>
      </c>
      <c r="G15" s="13">
        <v>1786.75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f t="shared" si="2"/>
        <v>35735</v>
      </c>
      <c r="Z15" s="11">
        <v>1876.09</v>
      </c>
      <c r="AA15" s="11">
        <f t="shared" si="3"/>
        <v>37521.799999999996</v>
      </c>
      <c r="AB15" s="11">
        <f t="shared" si="0"/>
        <v>1788.17</v>
      </c>
      <c r="AC15" s="11">
        <f t="shared" si="4"/>
        <v>35763.399999999994</v>
      </c>
    </row>
    <row r="16" spans="1:29" ht="28.5" customHeight="1" x14ac:dyDescent="0.25">
      <c r="A16" s="10">
        <v>8</v>
      </c>
      <c r="B16" s="25" t="s">
        <v>19</v>
      </c>
      <c r="C16" s="10" t="s">
        <v>9</v>
      </c>
      <c r="D16" s="10">
        <v>20</v>
      </c>
      <c r="E16" s="10">
        <v>1185</v>
      </c>
      <c r="F16" s="6">
        <f t="shared" si="1"/>
        <v>23700</v>
      </c>
      <c r="G16" s="13">
        <v>1244.25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2"/>
        <v>24885</v>
      </c>
      <c r="Z16" s="11">
        <v>1306.46</v>
      </c>
      <c r="AA16" s="11">
        <f t="shared" si="3"/>
        <v>26129.200000000001</v>
      </c>
      <c r="AB16" s="11">
        <f t="shared" si="0"/>
        <v>1245.2366666666667</v>
      </c>
      <c r="AC16" s="11">
        <f t="shared" si="4"/>
        <v>24904.733333333334</v>
      </c>
    </row>
    <row r="17" spans="1:29" ht="24" customHeight="1" x14ac:dyDescent="0.25">
      <c r="A17" s="10">
        <v>9</v>
      </c>
      <c r="B17" s="22" t="s">
        <v>20</v>
      </c>
      <c r="C17" s="10" t="s">
        <v>9</v>
      </c>
      <c r="D17" s="10">
        <v>900</v>
      </c>
      <c r="E17" s="10">
        <v>1915.83</v>
      </c>
      <c r="F17" s="6">
        <f t="shared" si="1"/>
        <v>1724247</v>
      </c>
      <c r="G17" s="13">
        <v>2011.62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f t="shared" si="2"/>
        <v>1810458</v>
      </c>
      <c r="Z17" s="11">
        <v>2112.1999999999998</v>
      </c>
      <c r="AA17" s="11">
        <f t="shared" si="3"/>
        <v>1900979.9999999998</v>
      </c>
      <c r="AB17" s="11">
        <f t="shared" si="0"/>
        <v>2013.2166666666665</v>
      </c>
      <c r="AC17" s="11">
        <f t="shared" si="4"/>
        <v>1811895</v>
      </c>
    </row>
    <row r="18" spans="1:29" ht="24.75" customHeight="1" x14ac:dyDescent="0.25">
      <c r="A18" s="10">
        <v>10</v>
      </c>
      <c r="B18" s="22" t="s">
        <v>20</v>
      </c>
      <c r="C18" s="10" t="s">
        <v>9</v>
      </c>
      <c r="D18" s="10">
        <v>100</v>
      </c>
      <c r="E18" s="10">
        <v>2016.67</v>
      </c>
      <c r="F18" s="6">
        <f t="shared" si="1"/>
        <v>201667</v>
      </c>
      <c r="G18" s="13">
        <v>2117.5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f t="shared" si="2"/>
        <v>211750</v>
      </c>
      <c r="Z18" s="11">
        <v>2223.38</v>
      </c>
      <c r="AA18" s="11">
        <f t="shared" si="3"/>
        <v>222338</v>
      </c>
      <c r="AB18" s="11">
        <f t="shared" si="0"/>
        <v>2119.1833333333334</v>
      </c>
      <c r="AC18" s="11">
        <f t="shared" si="4"/>
        <v>211918.33333333334</v>
      </c>
    </row>
    <row r="19" spans="1:29" ht="28.5" customHeight="1" x14ac:dyDescent="0.25">
      <c r="A19" s="10">
        <v>11</v>
      </c>
      <c r="B19" s="22" t="s">
        <v>21</v>
      </c>
      <c r="C19" s="10" t="s">
        <v>9</v>
      </c>
      <c r="D19" s="10">
        <v>220</v>
      </c>
      <c r="E19" s="10">
        <v>1701.67</v>
      </c>
      <c r="F19" s="6">
        <f t="shared" si="1"/>
        <v>374367.4</v>
      </c>
      <c r="G19" s="13">
        <v>1786.75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f t="shared" si="2"/>
        <v>393085</v>
      </c>
      <c r="Z19" s="11">
        <v>1876.09</v>
      </c>
      <c r="AA19" s="11">
        <f t="shared" si="3"/>
        <v>412739.8</v>
      </c>
      <c r="AB19" s="11">
        <f t="shared" si="0"/>
        <v>1788.17</v>
      </c>
      <c r="AC19" s="11">
        <f t="shared" si="4"/>
        <v>393397.39999999997</v>
      </c>
    </row>
    <row r="20" spans="1:29" ht="24" customHeight="1" x14ac:dyDescent="0.25">
      <c r="A20" s="10">
        <v>12</v>
      </c>
      <c r="B20" s="22" t="s">
        <v>22</v>
      </c>
      <c r="C20" s="10" t="s">
        <v>9</v>
      </c>
      <c r="D20" s="10">
        <v>20</v>
      </c>
      <c r="E20" s="10">
        <v>945</v>
      </c>
      <c r="F20" s="6">
        <f t="shared" si="1"/>
        <v>18900</v>
      </c>
      <c r="G20" s="14">
        <v>992.25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f t="shared" si="2"/>
        <v>19845</v>
      </c>
      <c r="Z20" s="11">
        <v>1041.8599999999999</v>
      </c>
      <c r="AA20" s="11">
        <f t="shared" si="3"/>
        <v>20837.199999999997</v>
      </c>
      <c r="AB20" s="11">
        <f t="shared" si="0"/>
        <v>993.03666666666652</v>
      </c>
      <c r="AC20" s="11">
        <f t="shared" si="4"/>
        <v>19860.733333333334</v>
      </c>
    </row>
    <row r="21" spans="1:29" ht="24" customHeight="1" x14ac:dyDescent="0.25">
      <c r="A21" s="10">
        <v>13</v>
      </c>
      <c r="B21" s="22" t="s">
        <v>17</v>
      </c>
      <c r="C21" s="10" t="s">
        <v>9</v>
      </c>
      <c r="D21" s="10">
        <v>20</v>
      </c>
      <c r="E21" s="10">
        <v>920</v>
      </c>
      <c r="F21" s="6">
        <f t="shared" si="1"/>
        <v>18400</v>
      </c>
      <c r="G21" s="14">
        <v>966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f t="shared" si="2"/>
        <v>19320</v>
      </c>
      <c r="Z21" s="11">
        <v>1014.3</v>
      </c>
      <c r="AA21" s="11">
        <f t="shared" si="3"/>
        <v>20286</v>
      </c>
      <c r="AB21" s="11">
        <f t="shared" si="0"/>
        <v>966.76666666666677</v>
      </c>
      <c r="AC21" s="11">
        <f t="shared" si="4"/>
        <v>19335.333333333332</v>
      </c>
    </row>
    <row r="22" spans="1:29" ht="24.75" customHeight="1" x14ac:dyDescent="0.25">
      <c r="A22" s="10">
        <v>14</v>
      </c>
      <c r="B22" s="22" t="s">
        <v>16</v>
      </c>
      <c r="C22" s="10" t="s">
        <v>9</v>
      </c>
      <c r="D22" s="10">
        <v>20</v>
      </c>
      <c r="E22" s="10">
        <v>756.67</v>
      </c>
      <c r="F22" s="6">
        <f t="shared" si="1"/>
        <v>15133.4</v>
      </c>
      <c r="G22" s="14">
        <v>794.5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 t="shared" si="2"/>
        <v>15890</v>
      </c>
      <c r="Z22" s="11">
        <v>834.23</v>
      </c>
      <c r="AA22" s="11">
        <f t="shared" si="3"/>
        <v>16684.599999999999</v>
      </c>
      <c r="AB22" s="11">
        <f t="shared" si="0"/>
        <v>795.13333333333333</v>
      </c>
      <c r="AC22" s="11">
        <f t="shared" si="4"/>
        <v>15902.666666666666</v>
      </c>
    </row>
    <row r="23" spans="1:29" ht="24" customHeight="1" x14ac:dyDescent="0.25">
      <c r="A23" s="10">
        <v>15</v>
      </c>
      <c r="B23" s="22" t="s">
        <v>18</v>
      </c>
      <c r="C23" s="10" t="s">
        <v>9</v>
      </c>
      <c r="D23" s="10">
        <v>100</v>
      </c>
      <c r="E23" s="10">
        <v>882.5</v>
      </c>
      <c r="F23" s="6">
        <f t="shared" si="1"/>
        <v>88250</v>
      </c>
      <c r="G23" s="14">
        <v>926.63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2"/>
        <v>92663</v>
      </c>
      <c r="Z23" s="11">
        <v>972.96</v>
      </c>
      <c r="AA23" s="11">
        <f t="shared" si="3"/>
        <v>97296</v>
      </c>
      <c r="AB23" s="11">
        <f t="shared" si="0"/>
        <v>927.36333333333334</v>
      </c>
      <c r="AC23" s="11">
        <f t="shared" si="4"/>
        <v>92736.333333333328</v>
      </c>
    </row>
    <row r="24" spans="1:29" ht="17.25" customHeight="1" x14ac:dyDescent="0.25">
      <c r="A24" s="10">
        <v>16</v>
      </c>
      <c r="B24" s="22" t="s">
        <v>19</v>
      </c>
      <c r="C24" s="10" t="s">
        <v>9</v>
      </c>
      <c r="D24" s="10">
        <v>100</v>
      </c>
      <c r="E24" s="10">
        <v>718.33</v>
      </c>
      <c r="F24" s="6">
        <f t="shared" si="1"/>
        <v>71833</v>
      </c>
      <c r="G24" s="14">
        <v>754.25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f t="shared" si="2"/>
        <v>75425</v>
      </c>
      <c r="Z24" s="11">
        <v>791.96</v>
      </c>
      <c r="AA24" s="11">
        <f t="shared" si="3"/>
        <v>79196</v>
      </c>
      <c r="AB24" s="11">
        <f t="shared" si="0"/>
        <v>754.84666666666669</v>
      </c>
      <c r="AC24" s="11">
        <f t="shared" si="4"/>
        <v>75484.666666666672</v>
      </c>
    </row>
    <row r="25" spans="1:29" ht="16.5" customHeight="1" x14ac:dyDescent="0.25">
      <c r="A25" s="10">
        <v>17</v>
      </c>
      <c r="B25" s="22" t="s">
        <v>23</v>
      </c>
      <c r="C25" s="10" t="s">
        <v>9</v>
      </c>
      <c r="D25" s="10">
        <v>250</v>
      </c>
      <c r="E25" s="10">
        <v>1222.5</v>
      </c>
      <c r="F25" s="6">
        <f t="shared" si="1"/>
        <v>305625</v>
      </c>
      <c r="G25" s="13">
        <v>1283.6300000000001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f t="shared" si="2"/>
        <v>320907.5</v>
      </c>
      <c r="Z25" s="11">
        <v>1347.81</v>
      </c>
      <c r="AA25" s="11">
        <f t="shared" si="3"/>
        <v>336952.5</v>
      </c>
      <c r="AB25" s="11">
        <f t="shared" si="0"/>
        <v>1284.6466666666668</v>
      </c>
      <c r="AC25" s="11">
        <f t="shared" si="4"/>
        <v>321161.66666666669</v>
      </c>
    </row>
    <row r="26" spans="1:29" ht="20.25" customHeight="1" x14ac:dyDescent="0.25">
      <c r="A26" s="10">
        <v>18</v>
      </c>
      <c r="B26" s="22" t="s">
        <v>23</v>
      </c>
      <c r="C26" s="10" t="s">
        <v>9</v>
      </c>
      <c r="D26" s="10">
        <v>10</v>
      </c>
      <c r="E26" s="10">
        <v>1247.5</v>
      </c>
      <c r="F26" s="6">
        <f t="shared" si="1"/>
        <v>12475</v>
      </c>
      <c r="G26" s="13">
        <v>1309.8800000000001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f t="shared" si="2"/>
        <v>13098.800000000001</v>
      </c>
      <c r="Z26" s="11">
        <v>1375.37</v>
      </c>
      <c r="AA26" s="11">
        <f t="shared" si="3"/>
        <v>13753.699999999999</v>
      </c>
      <c r="AB26" s="11">
        <f t="shared" si="0"/>
        <v>1310.9166666666667</v>
      </c>
      <c r="AC26" s="11">
        <f t="shared" si="4"/>
        <v>13109.166666666666</v>
      </c>
    </row>
    <row r="27" spans="1:29" ht="24" customHeight="1" x14ac:dyDescent="0.25">
      <c r="A27" s="10">
        <v>19</v>
      </c>
      <c r="B27" s="22" t="s">
        <v>24</v>
      </c>
      <c r="C27" s="10" t="s">
        <v>9</v>
      </c>
      <c r="D27" s="10">
        <v>10</v>
      </c>
      <c r="E27" s="10">
        <v>1550</v>
      </c>
      <c r="F27" s="6">
        <f t="shared" si="1"/>
        <v>15500</v>
      </c>
      <c r="G27" s="13">
        <v>1627.5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f t="shared" si="2"/>
        <v>16275</v>
      </c>
      <c r="Z27" s="11">
        <v>1708.88</v>
      </c>
      <c r="AA27" s="11">
        <f t="shared" si="3"/>
        <v>17088.800000000003</v>
      </c>
      <c r="AB27" s="11">
        <f t="shared" si="0"/>
        <v>1628.7933333333333</v>
      </c>
      <c r="AC27" s="11">
        <f t="shared" si="4"/>
        <v>16287.933333333334</v>
      </c>
    </row>
    <row r="28" spans="1:29" ht="25.5" customHeight="1" x14ac:dyDescent="0.25">
      <c r="A28" s="10">
        <v>20</v>
      </c>
      <c r="B28" s="22" t="s">
        <v>25</v>
      </c>
      <c r="C28" s="10" t="s">
        <v>9</v>
      </c>
      <c r="D28" s="10">
        <v>10</v>
      </c>
      <c r="E28" s="10">
        <v>882.5</v>
      </c>
      <c r="F28" s="6">
        <f t="shared" si="1"/>
        <v>8825</v>
      </c>
      <c r="G28" s="14">
        <v>926.63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f t="shared" si="2"/>
        <v>9266.2999999999993</v>
      </c>
      <c r="Z28" s="11">
        <v>972.96</v>
      </c>
      <c r="AA28" s="11">
        <f t="shared" si="3"/>
        <v>9729.6</v>
      </c>
      <c r="AB28" s="11">
        <f t="shared" si="0"/>
        <v>927.36333333333334</v>
      </c>
      <c r="AC28" s="11">
        <f t="shared" si="4"/>
        <v>9273.6333333333332</v>
      </c>
    </row>
    <row r="29" spans="1:29" ht="30" customHeight="1" x14ac:dyDescent="0.25">
      <c r="A29" s="10">
        <v>21</v>
      </c>
      <c r="B29" s="26" t="s">
        <v>26</v>
      </c>
      <c r="C29" s="10" t="s">
        <v>9</v>
      </c>
      <c r="D29" s="10">
        <v>20</v>
      </c>
      <c r="E29" s="10">
        <v>630</v>
      </c>
      <c r="F29" s="6">
        <f t="shared" si="1"/>
        <v>12600</v>
      </c>
      <c r="G29" s="14">
        <v>661.5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f t="shared" si="2"/>
        <v>13230</v>
      </c>
      <c r="Z29" s="11">
        <v>694.58</v>
      </c>
      <c r="AA29" s="11">
        <f t="shared" si="3"/>
        <v>13891.6</v>
      </c>
      <c r="AB29" s="11">
        <f t="shared" si="0"/>
        <v>662.02666666666664</v>
      </c>
      <c r="AC29" s="11">
        <f t="shared" si="4"/>
        <v>13240.533333333333</v>
      </c>
    </row>
    <row r="30" spans="1:29" ht="18.75" customHeight="1" x14ac:dyDescent="0.25">
      <c r="A30" s="10">
        <v>22</v>
      </c>
      <c r="B30" s="22" t="s">
        <v>27</v>
      </c>
      <c r="C30" s="10" t="s">
        <v>9</v>
      </c>
      <c r="D30" s="10">
        <v>5</v>
      </c>
      <c r="E30" s="10">
        <v>1606.67</v>
      </c>
      <c r="F30" s="6">
        <f t="shared" si="1"/>
        <v>8033.35</v>
      </c>
      <c r="G30" s="13">
        <v>1687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f t="shared" si="2"/>
        <v>8435</v>
      </c>
      <c r="Z30" s="11">
        <v>1771.35</v>
      </c>
      <c r="AA30" s="11">
        <f t="shared" si="3"/>
        <v>8856.75</v>
      </c>
      <c r="AB30" s="11">
        <f t="shared" si="0"/>
        <v>1688.3400000000001</v>
      </c>
      <c r="AC30" s="11">
        <f t="shared" si="4"/>
        <v>8441.6999999999989</v>
      </c>
    </row>
    <row r="31" spans="1:29" ht="16.5" customHeight="1" x14ac:dyDescent="0.25">
      <c r="A31" s="10">
        <v>23</v>
      </c>
      <c r="B31" s="26" t="s">
        <v>28</v>
      </c>
      <c r="C31" s="10" t="s">
        <v>9</v>
      </c>
      <c r="D31" s="10">
        <v>5</v>
      </c>
      <c r="E31" s="10">
        <v>840.83</v>
      </c>
      <c r="F31" s="6">
        <f t="shared" si="1"/>
        <v>4204.1500000000005</v>
      </c>
      <c r="G31" s="14">
        <v>882.87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f t="shared" si="2"/>
        <v>4414.3500000000004</v>
      </c>
      <c r="Z31" s="11">
        <v>927.02</v>
      </c>
      <c r="AA31" s="11">
        <f t="shared" si="3"/>
        <v>4635.1000000000004</v>
      </c>
      <c r="AB31" s="11">
        <f t="shared" si="0"/>
        <v>883.57333333333338</v>
      </c>
      <c r="AC31" s="11">
        <f t="shared" si="4"/>
        <v>4417.8666666666668</v>
      </c>
    </row>
    <row r="32" spans="1:29" ht="28.5" customHeight="1" x14ac:dyDescent="0.25">
      <c r="A32" s="10">
        <v>24</v>
      </c>
      <c r="B32" s="26" t="s">
        <v>29</v>
      </c>
      <c r="C32" s="10" t="s">
        <v>9</v>
      </c>
      <c r="D32" s="10">
        <v>10</v>
      </c>
      <c r="E32" s="10">
        <v>10080</v>
      </c>
      <c r="F32" s="6">
        <f t="shared" si="1"/>
        <v>100800</v>
      </c>
      <c r="G32" s="13">
        <v>10584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f t="shared" si="2"/>
        <v>105840</v>
      </c>
      <c r="Z32" s="11">
        <v>11113.2</v>
      </c>
      <c r="AA32" s="11">
        <f t="shared" si="3"/>
        <v>111132</v>
      </c>
      <c r="AB32" s="11">
        <f t="shared" si="0"/>
        <v>10592.4</v>
      </c>
      <c r="AC32" s="11">
        <f t="shared" si="4"/>
        <v>105924</v>
      </c>
    </row>
    <row r="33" spans="1:29" ht="28.5" customHeight="1" x14ac:dyDescent="0.25">
      <c r="A33" s="10">
        <v>25</v>
      </c>
      <c r="B33" s="26" t="s">
        <v>30</v>
      </c>
      <c r="C33" s="10" t="s">
        <v>9</v>
      </c>
      <c r="D33" s="10">
        <v>5</v>
      </c>
      <c r="E33" s="10">
        <v>5095.83</v>
      </c>
      <c r="F33" s="6">
        <f t="shared" si="1"/>
        <v>25479.15</v>
      </c>
      <c r="G33" s="13">
        <v>5350.62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f t="shared" si="2"/>
        <v>26753.1</v>
      </c>
      <c r="Z33" s="11">
        <v>5618.15</v>
      </c>
      <c r="AA33" s="11">
        <f t="shared" si="3"/>
        <v>28090.75</v>
      </c>
      <c r="AB33" s="11">
        <f t="shared" si="0"/>
        <v>5354.8666666666668</v>
      </c>
      <c r="AC33" s="11">
        <f t="shared" si="4"/>
        <v>26774.333333333332</v>
      </c>
    </row>
    <row r="34" spans="1:29" ht="24.75" customHeight="1" x14ac:dyDescent="0.25">
      <c r="A34" s="10">
        <v>26</v>
      </c>
      <c r="B34" s="27" t="s">
        <v>31</v>
      </c>
      <c r="C34" s="10" t="s">
        <v>9</v>
      </c>
      <c r="D34" s="10">
        <v>5</v>
      </c>
      <c r="E34" s="10">
        <v>13173.33</v>
      </c>
      <c r="F34" s="6">
        <f t="shared" si="1"/>
        <v>65866.649999999994</v>
      </c>
      <c r="G34" s="13">
        <v>13832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f t="shared" si="2"/>
        <v>69160</v>
      </c>
      <c r="Z34" s="11">
        <v>14523.6</v>
      </c>
      <c r="AA34" s="11">
        <f t="shared" si="3"/>
        <v>72618</v>
      </c>
      <c r="AB34" s="11">
        <f t="shared" si="0"/>
        <v>13842.976666666667</v>
      </c>
      <c r="AC34" s="11">
        <f t="shared" si="4"/>
        <v>69214.883333333331</v>
      </c>
    </row>
    <row r="35" spans="1:29" ht="24" customHeight="1" x14ac:dyDescent="0.25">
      <c r="A35" s="10">
        <v>27</v>
      </c>
      <c r="B35" s="26" t="s">
        <v>32</v>
      </c>
      <c r="C35" s="10" t="s">
        <v>9</v>
      </c>
      <c r="D35" s="10">
        <v>5</v>
      </c>
      <c r="E35" s="10">
        <v>3509.17</v>
      </c>
      <c r="F35" s="6">
        <f t="shared" si="1"/>
        <v>17545.849999999999</v>
      </c>
      <c r="G35" s="13">
        <v>3684.63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f t="shared" si="2"/>
        <v>18423.150000000001</v>
      </c>
      <c r="Z35" s="11">
        <v>3868.86</v>
      </c>
      <c r="AA35" s="11">
        <f t="shared" si="3"/>
        <v>19344.3</v>
      </c>
      <c r="AB35" s="11">
        <f t="shared" si="0"/>
        <v>3687.5533333333333</v>
      </c>
      <c r="AC35" s="11">
        <f t="shared" si="4"/>
        <v>18437.766666666666</v>
      </c>
    </row>
    <row r="36" spans="1:29" ht="35.25" customHeight="1" x14ac:dyDescent="0.25">
      <c r="A36" s="10">
        <v>28</v>
      </c>
      <c r="B36" s="26" t="s">
        <v>33</v>
      </c>
      <c r="C36" s="10" t="s">
        <v>9</v>
      </c>
      <c r="D36" s="10">
        <v>5</v>
      </c>
      <c r="E36" s="10">
        <v>5475</v>
      </c>
      <c r="F36" s="6">
        <f t="shared" si="1"/>
        <v>27375</v>
      </c>
      <c r="G36" s="13">
        <v>5748.75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f t="shared" si="2"/>
        <v>28743.75</v>
      </c>
      <c r="Z36" s="11">
        <v>6036.19</v>
      </c>
      <c r="AA36" s="11">
        <f t="shared" si="3"/>
        <v>30180.949999999997</v>
      </c>
      <c r="AB36" s="11">
        <f t="shared" si="0"/>
        <v>5753.3133333333326</v>
      </c>
      <c r="AC36" s="11">
        <f t="shared" si="4"/>
        <v>28766.566666666666</v>
      </c>
    </row>
    <row r="37" spans="1:29" ht="20.25" customHeight="1" x14ac:dyDescent="0.25">
      <c r="A37" s="10">
        <v>29</v>
      </c>
      <c r="B37" s="26" t="s">
        <v>34</v>
      </c>
      <c r="C37" s="10" t="s">
        <v>9</v>
      </c>
      <c r="D37" s="10">
        <v>10</v>
      </c>
      <c r="E37" s="10">
        <v>811.67</v>
      </c>
      <c r="F37" s="6">
        <f t="shared" si="1"/>
        <v>8116.7</v>
      </c>
      <c r="G37" s="14">
        <v>852.25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f t="shared" si="2"/>
        <v>8522.5</v>
      </c>
      <c r="Z37" s="11">
        <v>894.87</v>
      </c>
      <c r="AA37" s="11">
        <f t="shared" si="3"/>
        <v>8948.7000000000007</v>
      </c>
      <c r="AB37" s="11">
        <f t="shared" si="0"/>
        <v>852.93</v>
      </c>
      <c r="AC37" s="11">
        <f t="shared" si="4"/>
        <v>8529.3000000000011</v>
      </c>
    </row>
    <row r="38" spans="1:29" ht="20.25" customHeight="1" x14ac:dyDescent="0.25">
      <c r="A38" s="10">
        <v>30</v>
      </c>
      <c r="B38" s="26" t="s">
        <v>35</v>
      </c>
      <c r="C38" s="10" t="s">
        <v>9</v>
      </c>
      <c r="D38" s="10">
        <v>10</v>
      </c>
      <c r="E38" s="10">
        <v>674.17</v>
      </c>
      <c r="F38" s="6">
        <f t="shared" si="1"/>
        <v>6741.7</v>
      </c>
      <c r="G38" s="14">
        <v>707.88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f t="shared" si="2"/>
        <v>7078.8</v>
      </c>
      <c r="Z38" s="11">
        <v>743.27</v>
      </c>
      <c r="AA38" s="11">
        <f t="shared" si="3"/>
        <v>7432.7</v>
      </c>
      <c r="AB38" s="11">
        <f t="shared" si="0"/>
        <v>708.43999999999994</v>
      </c>
      <c r="AC38" s="11">
        <f t="shared" si="4"/>
        <v>7084.4000000000005</v>
      </c>
    </row>
    <row r="39" spans="1:29" ht="23.25" customHeight="1" x14ac:dyDescent="0.25">
      <c r="A39" s="10">
        <v>31</v>
      </c>
      <c r="B39" s="26" t="s">
        <v>36</v>
      </c>
      <c r="C39" s="10" t="s">
        <v>9</v>
      </c>
      <c r="D39" s="10">
        <v>5</v>
      </c>
      <c r="E39" s="10">
        <v>1005.83</v>
      </c>
      <c r="F39" s="6">
        <f t="shared" si="1"/>
        <v>5029.1500000000005</v>
      </c>
      <c r="G39" s="13">
        <v>1056.1199999999999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f t="shared" si="2"/>
        <v>5280.5999999999995</v>
      </c>
      <c r="Z39" s="11">
        <v>1108.93</v>
      </c>
      <c r="AA39" s="11">
        <f t="shared" si="3"/>
        <v>5544.6500000000005</v>
      </c>
      <c r="AB39" s="11">
        <f t="shared" si="0"/>
        <v>1056.96</v>
      </c>
      <c r="AC39" s="11">
        <f t="shared" si="4"/>
        <v>5284.8</v>
      </c>
    </row>
    <row r="40" spans="1:29" ht="23.25" customHeight="1" x14ac:dyDescent="0.25">
      <c r="A40" s="10">
        <v>32</v>
      </c>
      <c r="B40" s="28" t="s">
        <v>37</v>
      </c>
      <c r="C40" s="10" t="s">
        <v>9</v>
      </c>
      <c r="D40" s="10">
        <v>20</v>
      </c>
      <c r="E40" s="10">
        <v>7150.83</v>
      </c>
      <c r="F40" s="6">
        <f t="shared" si="1"/>
        <v>143016.6</v>
      </c>
      <c r="G40" s="13">
        <v>7508.37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f t="shared" si="2"/>
        <v>150167.4</v>
      </c>
      <c r="Z40" s="11">
        <v>7883.79</v>
      </c>
      <c r="AA40" s="11">
        <f t="shared" si="3"/>
        <v>157675.79999999999</v>
      </c>
      <c r="AB40" s="11">
        <f t="shared" si="0"/>
        <v>7514.3300000000008</v>
      </c>
      <c r="AC40" s="11">
        <f t="shared" si="4"/>
        <v>150286.6</v>
      </c>
    </row>
    <row r="41" spans="1:29" ht="27" customHeight="1" x14ac:dyDescent="0.25">
      <c r="A41" s="10">
        <v>33</v>
      </c>
      <c r="B41" s="22" t="s">
        <v>38</v>
      </c>
      <c r="C41" s="10" t="s">
        <v>9</v>
      </c>
      <c r="D41" s="10">
        <v>40</v>
      </c>
      <c r="E41" s="10">
        <v>3651.67</v>
      </c>
      <c r="F41" s="6">
        <f t="shared" si="1"/>
        <v>146066.79999999999</v>
      </c>
      <c r="G41" s="13">
        <v>3834.25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f t="shared" si="2"/>
        <v>153370</v>
      </c>
      <c r="Z41" s="11">
        <v>4025.97</v>
      </c>
      <c r="AA41" s="11">
        <f t="shared" si="3"/>
        <v>161038.79999999999</v>
      </c>
      <c r="AB41" s="11">
        <f t="shared" si="0"/>
        <v>3837.2966666666666</v>
      </c>
      <c r="AC41" s="11">
        <f t="shared" si="4"/>
        <v>153491.86666666667</v>
      </c>
    </row>
    <row r="42" spans="1:29" ht="22.5" customHeight="1" x14ac:dyDescent="0.25">
      <c r="A42" s="10">
        <v>34</v>
      </c>
      <c r="B42" s="22" t="s">
        <v>37</v>
      </c>
      <c r="C42" s="10" t="s">
        <v>9</v>
      </c>
      <c r="D42" s="10">
        <v>150</v>
      </c>
      <c r="E42" s="10">
        <v>2164.17</v>
      </c>
      <c r="F42" s="6">
        <f t="shared" si="1"/>
        <v>324625.5</v>
      </c>
      <c r="G42" s="13">
        <v>2272.38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>
        <f t="shared" si="2"/>
        <v>340857</v>
      </c>
      <c r="Z42" s="11">
        <v>2386</v>
      </c>
      <c r="AA42" s="11">
        <f t="shared" si="3"/>
        <v>357900</v>
      </c>
      <c r="AB42" s="11">
        <f t="shared" si="0"/>
        <v>2274.1833333333334</v>
      </c>
      <c r="AC42" s="11">
        <f t="shared" si="4"/>
        <v>341127.5</v>
      </c>
    </row>
    <row r="43" spans="1:29" ht="27" customHeight="1" x14ac:dyDescent="0.25">
      <c r="A43" s="10">
        <v>35</v>
      </c>
      <c r="B43" s="22" t="s">
        <v>37</v>
      </c>
      <c r="C43" s="10" t="s">
        <v>9</v>
      </c>
      <c r="D43" s="10">
        <v>300</v>
      </c>
      <c r="E43" s="10">
        <v>1430.83</v>
      </c>
      <c r="F43" s="6">
        <f t="shared" si="1"/>
        <v>429249</v>
      </c>
      <c r="G43" s="13">
        <v>1502.37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>
        <f t="shared" si="2"/>
        <v>450710.99999999994</v>
      </c>
      <c r="Z43" s="11">
        <v>1577.49</v>
      </c>
      <c r="AA43" s="11">
        <f t="shared" si="3"/>
        <v>473247</v>
      </c>
      <c r="AB43" s="11">
        <f t="shared" si="0"/>
        <v>1503.5633333333333</v>
      </c>
      <c r="AC43" s="11">
        <f t="shared" si="4"/>
        <v>451069</v>
      </c>
    </row>
    <row r="44" spans="1:29" ht="19.5" customHeight="1" x14ac:dyDescent="0.25">
      <c r="A44" s="10">
        <v>36</v>
      </c>
      <c r="B44" s="22" t="s">
        <v>39</v>
      </c>
      <c r="C44" s="10" t="s">
        <v>9</v>
      </c>
      <c r="D44" s="10">
        <v>150</v>
      </c>
      <c r="E44" s="10">
        <v>831.67</v>
      </c>
      <c r="F44" s="6">
        <f t="shared" si="1"/>
        <v>124750.5</v>
      </c>
      <c r="G44" s="14">
        <v>873.25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f t="shared" si="2"/>
        <v>130987.5</v>
      </c>
      <c r="Z44" s="11">
        <v>916.92</v>
      </c>
      <c r="AA44" s="11">
        <f t="shared" si="3"/>
        <v>137538</v>
      </c>
      <c r="AB44" s="11">
        <f t="shared" si="0"/>
        <v>873.94666666666672</v>
      </c>
      <c r="AC44" s="11">
        <f t="shared" si="4"/>
        <v>131092</v>
      </c>
    </row>
    <row r="45" spans="1:29" ht="28.5" customHeight="1" x14ac:dyDescent="0.25">
      <c r="A45" s="10">
        <v>37</v>
      </c>
      <c r="B45" s="22" t="s">
        <v>40</v>
      </c>
      <c r="C45" s="10" t="s">
        <v>9</v>
      </c>
      <c r="D45" s="10">
        <v>5</v>
      </c>
      <c r="E45" s="10">
        <v>2268.33</v>
      </c>
      <c r="F45" s="6">
        <f t="shared" si="1"/>
        <v>11341.65</v>
      </c>
      <c r="G45" s="13">
        <v>2381.75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t="shared" si="2"/>
        <v>11908.75</v>
      </c>
      <c r="Z45" s="11">
        <v>2500.83</v>
      </c>
      <c r="AA45" s="11">
        <f t="shared" si="3"/>
        <v>12504.15</v>
      </c>
      <c r="AB45" s="11">
        <f t="shared" si="0"/>
        <v>2383.6366666666668</v>
      </c>
      <c r="AC45" s="11">
        <f t="shared" si="4"/>
        <v>11918.183333333334</v>
      </c>
    </row>
    <row r="46" spans="1:29" ht="27" customHeight="1" x14ac:dyDescent="0.25">
      <c r="A46" s="10">
        <v>38</v>
      </c>
      <c r="B46" s="22" t="s">
        <v>41</v>
      </c>
      <c r="C46" s="10" t="s">
        <v>9</v>
      </c>
      <c r="D46" s="10">
        <v>30</v>
      </c>
      <c r="E46" s="10">
        <v>3365</v>
      </c>
      <c r="F46" s="6">
        <f t="shared" si="1"/>
        <v>100950</v>
      </c>
      <c r="G46" s="13">
        <v>3533.25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2"/>
        <v>105997.5</v>
      </c>
      <c r="Z46" s="11">
        <v>3709.91</v>
      </c>
      <c r="AA46" s="11">
        <f t="shared" si="3"/>
        <v>111297.29999999999</v>
      </c>
      <c r="AB46" s="11">
        <f t="shared" si="0"/>
        <v>3536.0533333333333</v>
      </c>
      <c r="AC46" s="11">
        <f t="shared" si="4"/>
        <v>106081.59999999999</v>
      </c>
    </row>
    <row r="47" spans="1:29" ht="27.75" customHeight="1" x14ac:dyDescent="0.25">
      <c r="A47" s="10">
        <v>39</v>
      </c>
      <c r="B47" s="22" t="s">
        <v>37</v>
      </c>
      <c r="C47" s="10" t="s">
        <v>9</v>
      </c>
      <c r="D47" s="10">
        <v>50</v>
      </c>
      <c r="E47" s="10">
        <v>2387.5</v>
      </c>
      <c r="F47" s="6">
        <f t="shared" si="1"/>
        <v>119375</v>
      </c>
      <c r="G47" s="13">
        <v>2506.88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2"/>
        <v>125344</v>
      </c>
      <c r="Z47" s="11">
        <v>2632.22</v>
      </c>
      <c r="AA47" s="11">
        <f t="shared" si="3"/>
        <v>131611</v>
      </c>
      <c r="AB47" s="11">
        <f t="shared" si="0"/>
        <v>2508.8666666666668</v>
      </c>
      <c r="AC47" s="11">
        <f t="shared" si="4"/>
        <v>125443.33333333333</v>
      </c>
    </row>
    <row r="48" spans="1:29" ht="28.5" customHeight="1" x14ac:dyDescent="0.25">
      <c r="A48" s="10">
        <v>40</v>
      </c>
      <c r="B48" s="22" t="s">
        <v>42</v>
      </c>
      <c r="C48" s="10" t="s">
        <v>9</v>
      </c>
      <c r="D48" s="10">
        <v>5</v>
      </c>
      <c r="E48" s="10">
        <v>3364.17</v>
      </c>
      <c r="F48" s="6">
        <f t="shared" si="1"/>
        <v>16820.849999999999</v>
      </c>
      <c r="G48" s="13">
        <v>3532.38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2"/>
        <v>17661.900000000001</v>
      </c>
      <c r="Z48" s="11">
        <v>3709</v>
      </c>
      <c r="AA48" s="11">
        <f t="shared" si="3"/>
        <v>18545</v>
      </c>
      <c r="AB48" s="11">
        <f t="shared" si="0"/>
        <v>3535.1833333333329</v>
      </c>
      <c r="AC48" s="11">
        <f t="shared" si="4"/>
        <v>17675.916666666668</v>
      </c>
    </row>
    <row r="49" spans="1:29" ht="23.25" customHeight="1" x14ac:dyDescent="0.25">
      <c r="A49" s="10">
        <v>41</v>
      </c>
      <c r="B49" s="28" t="s">
        <v>41</v>
      </c>
      <c r="C49" s="10" t="s">
        <v>9</v>
      </c>
      <c r="D49" s="10">
        <v>10</v>
      </c>
      <c r="E49" s="10">
        <v>3024.17</v>
      </c>
      <c r="F49" s="6">
        <f t="shared" si="1"/>
        <v>30241.7</v>
      </c>
      <c r="G49" s="13">
        <v>3175.38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2"/>
        <v>31753.800000000003</v>
      </c>
      <c r="Z49" s="11">
        <v>3334.15</v>
      </c>
      <c r="AA49" s="11">
        <f t="shared" si="3"/>
        <v>33341.5</v>
      </c>
      <c r="AB49" s="11">
        <f t="shared" si="0"/>
        <v>3177.9</v>
      </c>
      <c r="AC49" s="11">
        <f t="shared" si="4"/>
        <v>31779</v>
      </c>
    </row>
    <row r="50" spans="1:29" ht="26.25" customHeight="1" x14ac:dyDescent="0.25">
      <c r="A50" s="10">
        <v>42</v>
      </c>
      <c r="B50" s="22" t="s">
        <v>43</v>
      </c>
      <c r="C50" s="10" t="s">
        <v>9</v>
      </c>
      <c r="D50" s="10">
        <v>30</v>
      </c>
      <c r="E50" s="10">
        <v>1588.33</v>
      </c>
      <c r="F50" s="6">
        <f t="shared" si="1"/>
        <v>47649.899999999994</v>
      </c>
      <c r="G50" s="13">
        <v>1667.75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2"/>
        <v>50032.5</v>
      </c>
      <c r="Z50" s="11">
        <v>1751.13</v>
      </c>
      <c r="AA50" s="11">
        <f t="shared" si="3"/>
        <v>52533.9</v>
      </c>
      <c r="AB50" s="11">
        <f t="shared" si="0"/>
        <v>1669.07</v>
      </c>
      <c r="AC50" s="11">
        <f t="shared" si="4"/>
        <v>50072.1</v>
      </c>
    </row>
    <row r="51" spans="1:29" ht="25.5" customHeight="1" x14ac:dyDescent="0.25">
      <c r="A51" s="10">
        <v>43</v>
      </c>
      <c r="B51" s="26" t="s">
        <v>44</v>
      </c>
      <c r="C51" s="10" t="s">
        <v>9</v>
      </c>
      <c r="D51" s="10">
        <v>100</v>
      </c>
      <c r="E51" s="10">
        <v>655.83</v>
      </c>
      <c r="F51" s="6">
        <f t="shared" si="1"/>
        <v>65583</v>
      </c>
      <c r="G51" s="14">
        <v>688.62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2"/>
        <v>68862</v>
      </c>
      <c r="Z51" s="11">
        <v>723.05</v>
      </c>
      <c r="AA51" s="11">
        <f t="shared" si="3"/>
        <v>72305</v>
      </c>
      <c r="AB51" s="11">
        <f t="shared" si="0"/>
        <v>689.16666666666663</v>
      </c>
      <c r="AC51" s="11">
        <f t="shared" si="4"/>
        <v>68916.666666666672</v>
      </c>
    </row>
    <row r="52" spans="1:29" ht="28.5" customHeight="1" x14ac:dyDescent="0.25">
      <c r="A52" s="10">
        <v>44</v>
      </c>
      <c r="B52" s="26" t="s">
        <v>45</v>
      </c>
      <c r="C52" s="10" t="s">
        <v>9</v>
      </c>
      <c r="D52" s="10">
        <v>350</v>
      </c>
      <c r="E52" s="10">
        <v>781.67</v>
      </c>
      <c r="F52" s="6">
        <f t="shared" si="1"/>
        <v>273584.5</v>
      </c>
      <c r="G52" s="14">
        <v>820.75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2"/>
        <v>287262.5</v>
      </c>
      <c r="Z52" s="11">
        <v>861.79</v>
      </c>
      <c r="AA52" s="11">
        <f t="shared" si="3"/>
        <v>301626.5</v>
      </c>
      <c r="AB52" s="11">
        <f t="shared" si="0"/>
        <v>821.40333333333331</v>
      </c>
      <c r="AC52" s="11">
        <f t="shared" si="4"/>
        <v>287491.16666666669</v>
      </c>
    </row>
    <row r="53" spans="1:29" ht="27" customHeight="1" x14ac:dyDescent="0.25">
      <c r="A53" s="10">
        <v>45</v>
      </c>
      <c r="B53" s="26" t="s">
        <v>46</v>
      </c>
      <c r="C53" s="10" t="s">
        <v>9</v>
      </c>
      <c r="D53" s="10">
        <v>300</v>
      </c>
      <c r="E53" s="10">
        <v>1222.5</v>
      </c>
      <c r="F53" s="6">
        <f t="shared" si="1"/>
        <v>366750</v>
      </c>
      <c r="G53" s="13">
        <v>1283.6300000000001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2"/>
        <v>385089.00000000006</v>
      </c>
      <c r="Z53" s="11">
        <v>1347.81</v>
      </c>
      <c r="AA53" s="11">
        <f t="shared" si="3"/>
        <v>404343</v>
      </c>
      <c r="AB53" s="11">
        <f t="shared" si="0"/>
        <v>1284.6466666666668</v>
      </c>
      <c r="AC53" s="11">
        <f t="shared" si="4"/>
        <v>385394</v>
      </c>
    </row>
    <row r="54" spans="1:29" ht="24" customHeight="1" x14ac:dyDescent="0.25">
      <c r="A54" s="10">
        <v>46</v>
      </c>
      <c r="B54" s="26" t="s">
        <v>47</v>
      </c>
      <c r="C54" s="10" t="s">
        <v>9</v>
      </c>
      <c r="D54" s="10">
        <v>5</v>
      </c>
      <c r="E54" s="10">
        <v>1222.5</v>
      </c>
      <c r="F54" s="6">
        <f t="shared" si="1"/>
        <v>6112.5</v>
      </c>
      <c r="G54" s="13">
        <v>1283.6300000000001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2"/>
        <v>6418.1500000000005</v>
      </c>
      <c r="Z54" s="11">
        <v>1347.81</v>
      </c>
      <c r="AA54" s="11">
        <f t="shared" si="3"/>
        <v>6739.0499999999993</v>
      </c>
      <c r="AB54" s="11">
        <f t="shared" si="0"/>
        <v>1284.6466666666668</v>
      </c>
      <c r="AC54" s="11">
        <f t="shared" si="4"/>
        <v>6423.2333333333336</v>
      </c>
    </row>
    <row r="55" spans="1:29" ht="22.5" customHeight="1" x14ac:dyDescent="0.25">
      <c r="A55" s="10">
        <v>47</v>
      </c>
      <c r="B55" s="26" t="s">
        <v>48</v>
      </c>
      <c r="C55" s="10" t="s">
        <v>9</v>
      </c>
      <c r="D55" s="10">
        <v>30</v>
      </c>
      <c r="E55" s="10">
        <v>1631.67</v>
      </c>
      <c r="F55" s="6">
        <f t="shared" si="1"/>
        <v>48950.100000000006</v>
      </c>
      <c r="G55" s="13">
        <v>1713.25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2"/>
        <v>51397.5</v>
      </c>
      <c r="Z55" s="11">
        <v>1798.92</v>
      </c>
      <c r="AA55" s="11">
        <f t="shared" si="3"/>
        <v>53967.600000000006</v>
      </c>
      <c r="AB55" s="11">
        <f t="shared" si="0"/>
        <v>1714.6133333333335</v>
      </c>
      <c r="AC55" s="11">
        <f t="shared" si="4"/>
        <v>51438.400000000001</v>
      </c>
    </row>
    <row r="56" spans="1:29" ht="30.75" customHeight="1" x14ac:dyDescent="0.25">
      <c r="A56" s="10">
        <v>48</v>
      </c>
      <c r="B56" s="26" t="s">
        <v>49</v>
      </c>
      <c r="C56" s="10" t="s">
        <v>9</v>
      </c>
      <c r="D56" s="10">
        <v>10</v>
      </c>
      <c r="E56" s="10">
        <v>1733.33</v>
      </c>
      <c r="F56" s="6">
        <f t="shared" si="1"/>
        <v>17333.3</v>
      </c>
      <c r="G56" s="13">
        <v>1820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2"/>
        <v>18200</v>
      </c>
      <c r="Z56" s="11">
        <v>1911</v>
      </c>
      <c r="AA56" s="11">
        <f t="shared" si="3"/>
        <v>19110</v>
      </c>
      <c r="AB56" s="11">
        <f t="shared" si="0"/>
        <v>1821.4433333333334</v>
      </c>
      <c r="AC56" s="11">
        <f t="shared" si="4"/>
        <v>18214.433333333334</v>
      </c>
    </row>
    <row r="57" spans="1:29" ht="25.5" customHeight="1" x14ac:dyDescent="0.25">
      <c r="A57" s="10">
        <v>49</v>
      </c>
      <c r="B57" s="26" t="s">
        <v>48</v>
      </c>
      <c r="C57" s="10" t="s">
        <v>9</v>
      </c>
      <c r="D57" s="10">
        <v>5</v>
      </c>
      <c r="E57" s="10">
        <v>429.17</v>
      </c>
      <c r="F57" s="6">
        <f t="shared" si="1"/>
        <v>2145.85</v>
      </c>
      <c r="G57" s="14">
        <v>450.63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2"/>
        <v>2253.15</v>
      </c>
      <c r="Z57" s="11">
        <v>473.16</v>
      </c>
      <c r="AA57" s="11">
        <f t="shared" si="3"/>
        <v>2365.8000000000002</v>
      </c>
      <c r="AB57" s="11">
        <f t="shared" si="0"/>
        <v>450.98666666666668</v>
      </c>
      <c r="AC57" s="11">
        <f t="shared" si="4"/>
        <v>2254.9333333333334</v>
      </c>
    </row>
    <row r="58" spans="1:29" ht="27" customHeight="1" x14ac:dyDescent="0.25">
      <c r="A58" s="10">
        <v>50</v>
      </c>
      <c r="B58" s="26" t="s">
        <v>50</v>
      </c>
      <c r="C58" s="10" t="s">
        <v>9</v>
      </c>
      <c r="D58" s="10">
        <v>5</v>
      </c>
      <c r="E58" s="10">
        <v>429.17</v>
      </c>
      <c r="F58" s="6">
        <f t="shared" si="1"/>
        <v>2145.85</v>
      </c>
      <c r="G58" s="14">
        <v>450.63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2"/>
        <v>2253.15</v>
      </c>
      <c r="Z58" s="11">
        <v>473.16</v>
      </c>
      <c r="AA58" s="11">
        <f t="shared" si="3"/>
        <v>2365.8000000000002</v>
      </c>
      <c r="AB58" s="11">
        <f t="shared" si="0"/>
        <v>450.98666666666668</v>
      </c>
      <c r="AC58" s="11">
        <f t="shared" si="4"/>
        <v>2254.9333333333334</v>
      </c>
    </row>
    <row r="59" spans="1:29" ht="22.5" customHeight="1" x14ac:dyDescent="0.25">
      <c r="A59" s="10">
        <v>51</v>
      </c>
      <c r="B59" s="26" t="s">
        <v>48</v>
      </c>
      <c r="C59" s="10" t="s">
        <v>9</v>
      </c>
      <c r="D59" s="10">
        <v>10</v>
      </c>
      <c r="E59" s="10">
        <v>775</v>
      </c>
      <c r="F59" s="6">
        <f t="shared" si="1"/>
        <v>7750</v>
      </c>
      <c r="G59" s="14">
        <v>813.75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2"/>
        <v>8137.5</v>
      </c>
      <c r="Z59" s="11">
        <v>854.44</v>
      </c>
      <c r="AA59" s="11">
        <f t="shared" si="3"/>
        <v>8544.4000000000015</v>
      </c>
      <c r="AB59" s="11">
        <f t="shared" si="0"/>
        <v>814.39666666666665</v>
      </c>
      <c r="AC59" s="11">
        <f t="shared" si="4"/>
        <v>8143.9666666666672</v>
      </c>
    </row>
    <row r="60" spans="1:29" ht="26.25" customHeight="1" x14ac:dyDescent="0.25">
      <c r="A60" s="10">
        <v>52</v>
      </c>
      <c r="B60" s="26" t="s">
        <v>51</v>
      </c>
      <c r="C60" s="10" t="s">
        <v>9</v>
      </c>
      <c r="D60" s="10">
        <v>10</v>
      </c>
      <c r="E60" s="10">
        <v>756.67</v>
      </c>
      <c r="F60" s="6">
        <f t="shared" si="1"/>
        <v>7566.7</v>
      </c>
      <c r="G60" s="14">
        <v>794.5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2"/>
        <v>7945</v>
      </c>
      <c r="Z60" s="11">
        <v>834.23</v>
      </c>
      <c r="AA60" s="11">
        <f t="shared" si="3"/>
        <v>8342.2999999999993</v>
      </c>
      <c r="AB60" s="11">
        <f t="shared" si="0"/>
        <v>795.13333333333333</v>
      </c>
      <c r="AC60" s="11">
        <f t="shared" si="4"/>
        <v>7951.333333333333</v>
      </c>
    </row>
    <row r="61" spans="1:29" ht="26.25" customHeight="1" x14ac:dyDescent="0.25">
      <c r="A61" s="10">
        <v>53</v>
      </c>
      <c r="B61" s="26" t="s">
        <v>52</v>
      </c>
      <c r="C61" s="10" t="s">
        <v>9</v>
      </c>
      <c r="D61" s="10">
        <v>10</v>
      </c>
      <c r="E61" s="10">
        <v>995.83</v>
      </c>
      <c r="F61" s="6">
        <f t="shared" si="1"/>
        <v>9958.3000000000011</v>
      </c>
      <c r="G61" s="13">
        <v>1045.6199999999999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2"/>
        <v>10456.199999999999</v>
      </c>
      <c r="Z61" s="11">
        <v>1097.9000000000001</v>
      </c>
      <c r="AA61" s="11">
        <f t="shared" si="3"/>
        <v>10979</v>
      </c>
      <c r="AB61" s="11">
        <f t="shared" si="0"/>
        <v>1046.45</v>
      </c>
      <c r="AC61" s="11">
        <f t="shared" si="4"/>
        <v>10464.5</v>
      </c>
    </row>
    <row r="62" spans="1:29" ht="22.5" customHeight="1" x14ac:dyDescent="0.25">
      <c r="A62" s="10">
        <v>54</v>
      </c>
      <c r="B62" s="26" t="s">
        <v>53</v>
      </c>
      <c r="C62" s="10" t="s">
        <v>9</v>
      </c>
      <c r="D62" s="10">
        <v>10</v>
      </c>
      <c r="E62" s="10">
        <v>935.83</v>
      </c>
      <c r="F62" s="6">
        <f t="shared" si="1"/>
        <v>9358.3000000000011</v>
      </c>
      <c r="G62" s="14">
        <v>982.62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2"/>
        <v>9826.2000000000007</v>
      </c>
      <c r="Z62" s="11">
        <v>1031.75</v>
      </c>
      <c r="AA62" s="11">
        <f t="shared" si="3"/>
        <v>10317.5</v>
      </c>
      <c r="AB62" s="11">
        <f t="shared" si="0"/>
        <v>983.4</v>
      </c>
      <c r="AC62" s="11">
        <f t="shared" si="4"/>
        <v>9834</v>
      </c>
    </row>
    <row r="63" spans="1:29" ht="25.5" customHeight="1" x14ac:dyDescent="0.25">
      <c r="A63" s="10">
        <v>55</v>
      </c>
      <c r="B63" s="26" t="s">
        <v>54</v>
      </c>
      <c r="C63" s="10" t="s">
        <v>9</v>
      </c>
      <c r="D63" s="10">
        <v>15</v>
      </c>
      <c r="E63" s="10">
        <v>2671.67</v>
      </c>
      <c r="F63" s="6">
        <f t="shared" si="1"/>
        <v>40075.050000000003</v>
      </c>
      <c r="G63" s="13">
        <v>2805.25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f t="shared" si="2"/>
        <v>42078.75</v>
      </c>
      <c r="Z63" s="11">
        <v>2945.52</v>
      </c>
      <c r="AA63" s="11">
        <f t="shared" si="3"/>
        <v>44182.8</v>
      </c>
      <c r="AB63" s="11">
        <f t="shared" si="0"/>
        <v>2807.48</v>
      </c>
      <c r="AC63" s="11">
        <f t="shared" si="4"/>
        <v>42112.200000000004</v>
      </c>
    </row>
    <row r="64" spans="1:29" ht="24.75" customHeight="1" x14ac:dyDescent="0.25">
      <c r="A64" s="10">
        <v>56</v>
      </c>
      <c r="B64" s="26" t="s">
        <v>53</v>
      </c>
      <c r="C64" s="10" t="s">
        <v>9</v>
      </c>
      <c r="D64" s="10">
        <v>40</v>
      </c>
      <c r="E64" s="10">
        <v>1386.67</v>
      </c>
      <c r="F64" s="6">
        <f t="shared" si="1"/>
        <v>55466.8</v>
      </c>
      <c r="G64" s="13">
        <v>1456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f t="shared" si="2"/>
        <v>58240</v>
      </c>
      <c r="Z64" s="11">
        <v>1528.8</v>
      </c>
      <c r="AA64" s="11">
        <f t="shared" si="3"/>
        <v>61152</v>
      </c>
      <c r="AB64" s="11">
        <f t="shared" si="0"/>
        <v>1457.1566666666668</v>
      </c>
      <c r="AC64" s="11">
        <f t="shared" si="4"/>
        <v>58286.266666666663</v>
      </c>
    </row>
    <row r="65" spans="1:29" ht="25.5" customHeight="1" x14ac:dyDescent="0.25">
      <c r="A65" s="10">
        <v>57</v>
      </c>
      <c r="B65" s="26" t="s">
        <v>55</v>
      </c>
      <c r="C65" s="10" t="s">
        <v>9</v>
      </c>
      <c r="D65" s="10">
        <v>20</v>
      </c>
      <c r="E65" s="10">
        <v>1638.33</v>
      </c>
      <c r="F65" s="6">
        <f t="shared" si="1"/>
        <v>32766.6</v>
      </c>
      <c r="G65" s="13">
        <v>1720.25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f t="shared" si="2"/>
        <v>34405</v>
      </c>
      <c r="Z65" s="11">
        <v>1806.26</v>
      </c>
      <c r="AA65" s="11">
        <f t="shared" si="3"/>
        <v>36125.199999999997</v>
      </c>
      <c r="AB65" s="11">
        <f t="shared" si="0"/>
        <v>1721.6133333333335</v>
      </c>
      <c r="AC65" s="11">
        <f t="shared" si="4"/>
        <v>34432.26666666667</v>
      </c>
    </row>
    <row r="66" spans="1:29" ht="26.25" customHeight="1" x14ac:dyDescent="0.25">
      <c r="A66" s="10">
        <v>58</v>
      </c>
      <c r="B66" s="26" t="s">
        <v>56</v>
      </c>
      <c r="C66" s="10" t="s">
        <v>9</v>
      </c>
      <c r="D66" s="10">
        <v>150</v>
      </c>
      <c r="E66" s="10">
        <v>233.33</v>
      </c>
      <c r="F66" s="6">
        <f t="shared" si="1"/>
        <v>34999.5</v>
      </c>
      <c r="G66" s="14">
        <v>245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f t="shared" si="2"/>
        <v>36750</v>
      </c>
      <c r="Z66" s="11">
        <v>257.25</v>
      </c>
      <c r="AA66" s="11">
        <f t="shared" si="3"/>
        <v>38587.5</v>
      </c>
      <c r="AB66" s="11">
        <f t="shared" si="0"/>
        <v>245.19333333333336</v>
      </c>
      <c r="AC66" s="11">
        <f t="shared" si="4"/>
        <v>36779</v>
      </c>
    </row>
    <row r="67" spans="1:29" ht="24" customHeight="1" x14ac:dyDescent="0.25">
      <c r="A67" s="10">
        <v>59</v>
      </c>
      <c r="B67" s="26" t="s">
        <v>57</v>
      </c>
      <c r="C67" s="10" t="s">
        <v>9</v>
      </c>
      <c r="D67" s="10">
        <v>30</v>
      </c>
      <c r="E67" s="10">
        <v>673.33</v>
      </c>
      <c r="F67" s="6">
        <f t="shared" si="1"/>
        <v>20199.900000000001</v>
      </c>
      <c r="G67" s="14">
        <v>707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>
        <f t="shared" si="2"/>
        <v>21210</v>
      </c>
      <c r="Z67" s="11">
        <v>742.35</v>
      </c>
      <c r="AA67" s="11">
        <f t="shared" si="3"/>
        <v>22270.5</v>
      </c>
      <c r="AB67" s="11">
        <f t="shared" si="0"/>
        <v>707.56</v>
      </c>
      <c r="AC67" s="11">
        <f t="shared" si="4"/>
        <v>21226.799999999999</v>
      </c>
    </row>
    <row r="68" spans="1:29" ht="24.75" customHeight="1" x14ac:dyDescent="0.25">
      <c r="A68" s="10">
        <v>60</v>
      </c>
      <c r="B68" s="26" t="s">
        <v>58</v>
      </c>
      <c r="C68" s="10" t="s">
        <v>9</v>
      </c>
      <c r="D68" s="10">
        <v>5</v>
      </c>
      <c r="E68" s="10">
        <v>235.83</v>
      </c>
      <c r="F68" s="6">
        <f t="shared" si="1"/>
        <v>1179.1500000000001</v>
      </c>
      <c r="G68" s="14">
        <v>247.62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>
        <f t="shared" si="2"/>
        <v>1238.0999999999999</v>
      </c>
      <c r="Z68" s="11">
        <v>260</v>
      </c>
      <c r="AA68" s="11">
        <f t="shared" si="3"/>
        <v>1300</v>
      </c>
      <c r="AB68" s="11">
        <f t="shared" si="0"/>
        <v>247.81666666666669</v>
      </c>
      <c r="AC68" s="11">
        <f t="shared" si="4"/>
        <v>1239.0833333333333</v>
      </c>
    </row>
    <row r="69" spans="1:29" ht="25.5" customHeight="1" x14ac:dyDescent="0.25">
      <c r="A69" s="10">
        <v>61</v>
      </c>
      <c r="B69" s="26" t="s">
        <v>59</v>
      </c>
      <c r="C69" s="10" t="s">
        <v>9</v>
      </c>
      <c r="D69" s="10">
        <v>30</v>
      </c>
      <c r="E69" s="10">
        <v>333.33</v>
      </c>
      <c r="F69" s="6">
        <f t="shared" si="1"/>
        <v>9999.9</v>
      </c>
      <c r="G69" s="14">
        <v>350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>
        <f t="shared" si="2"/>
        <v>10500</v>
      </c>
      <c r="Z69" s="11">
        <v>367.5</v>
      </c>
      <c r="AA69" s="11">
        <f t="shared" si="3"/>
        <v>11025</v>
      </c>
      <c r="AB69" s="11">
        <f t="shared" si="0"/>
        <v>350.27666666666664</v>
      </c>
      <c r="AC69" s="11">
        <f t="shared" si="4"/>
        <v>10508.300000000001</v>
      </c>
    </row>
    <row r="70" spans="1:29" ht="21.75" customHeight="1" x14ac:dyDescent="0.25">
      <c r="A70" s="10">
        <v>62</v>
      </c>
      <c r="B70" s="26" t="s">
        <v>60</v>
      </c>
      <c r="C70" s="10" t="s">
        <v>9</v>
      </c>
      <c r="D70" s="10">
        <v>10</v>
      </c>
      <c r="E70" s="10">
        <v>785</v>
      </c>
      <c r="F70" s="6">
        <f t="shared" si="1"/>
        <v>7850</v>
      </c>
      <c r="G70" s="14">
        <v>824.25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>
        <f t="shared" si="2"/>
        <v>8242.5</v>
      </c>
      <c r="Z70" s="11">
        <v>865.46</v>
      </c>
      <c r="AA70" s="11">
        <f t="shared" si="3"/>
        <v>8654.6</v>
      </c>
      <c r="AB70" s="11">
        <f t="shared" si="0"/>
        <v>824.90333333333331</v>
      </c>
      <c r="AC70" s="11">
        <f t="shared" si="4"/>
        <v>8249.0333333333328</v>
      </c>
    </row>
    <row r="71" spans="1:29" ht="19.5" customHeight="1" x14ac:dyDescent="0.25">
      <c r="A71" s="10">
        <v>63</v>
      </c>
      <c r="B71" s="26" t="s">
        <v>60</v>
      </c>
      <c r="C71" s="10" t="s">
        <v>9</v>
      </c>
      <c r="D71" s="10">
        <v>20</v>
      </c>
      <c r="E71" s="10">
        <v>639.16999999999996</v>
      </c>
      <c r="F71" s="6">
        <f t="shared" si="1"/>
        <v>12783.4</v>
      </c>
      <c r="G71" s="14">
        <v>671.13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>
        <f t="shared" si="2"/>
        <v>13422.6</v>
      </c>
      <c r="Z71" s="11">
        <v>704.68</v>
      </c>
      <c r="AA71" s="11">
        <f t="shared" si="3"/>
        <v>14093.599999999999</v>
      </c>
      <c r="AB71" s="11">
        <f t="shared" si="0"/>
        <v>671.66</v>
      </c>
      <c r="AC71" s="11">
        <f t="shared" si="4"/>
        <v>13433.199999999999</v>
      </c>
    </row>
    <row r="72" spans="1:29" ht="18.75" customHeight="1" x14ac:dyDescent="0.25">
      <c r="A72" s="10">
        <v>64</v>
      </c>
      <c r="B72" s="22" t="s">
        <v>61</v>
      </c>
      <c r="C72" s="10" t="s">
        <v>9</v>
      </c>
      <c r="D72" s="10">
        <v>10</v>
      </c>
      <c r="E72" s="10">
        <v>718.33</v>
      </c>
      <c r="F72" s="6">
        <f t="shared" si="1"/>
        <v>7183.3</v>
      </c>
      <c r="G72" s="14">
        <v>754.25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f t="shared" si="2"/>
        <v>7542.5</v>
      </c>
      <c r="Z72" s="11">
        <v>791.96</v>
      </c>
      <c r="AA72" s="11">
        <f t="shared" si="3"/>
        <v>7919.6</v>
      </c>
      <c r="AB72" s="11">
        <f t="shared" si="0"/>
        <v>754.84666666666669</v>
      </c>
      <c r="AC72" s="11">
        <f t="shared" si="4"/>
        <v>7548.4666666666672</v>
      </c>
    </row>
    <row r="73" spans="1:29" ht="22.5" customHeight="1" x14ac:dyDescent="0.25">
      <c r="A73" s="10">
        <v>65</v>
      </c>
      <c r="B73" s="26" t="s">
        <v>62</v>
      </c>
      <c r="C73" s="10" t="s">
        <v>9</v>
      </c>
      <c r="D73" s="10">
        <v>250</v>
      </c>
      <c r="E73" s="10">
        <v>210.83</v>
      </c>
      <c r="F73" s="6">
        <f t="shared" si="1"/>
        <v>52707.5</v>
      </c>
      <c r="G73" s="14">
        <v>221.37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f t="shared" si="2"/>
        <v>55342.5</v>
      </c>
      <c r="Z73" s="11">
        <v>232.44</v>
      </c>
      <c r="AA73" s="11">
        <f t="shared" si="3"/>
        <v>58110</v>
      </c>
      <c r="AB73" s="11">
        <f t="shared" ref="AB73:AB79" si="5">(E73+G73+Z73)/3</f>
        <v>221.54666666666671</v>
      </c>
      <c r="AC73" s="11">
        <f t="shared" si="4"/>
        <v>55386.666666666664</v>
      </c>
    </row>
    <row r="74" spans="1:29" ht="22.5" customHeight="1" x14ac:dyDescent="0.25">
      <c r="A74" s="10">
        <v>66</v>
      </c>
      <c r="B74" s="26" t="s">
        <v>62</v>
      </c>
      <c r="C74" s="10" t="s">
        <v>9</v>
      </c>
      <c r="D74" s="10">
        <v>5</v>
      </c>
      <c r="E74" s="10">
        <v>542.5</v>
      </c>
      <c r="F74" s="6">
        <f t="shared" ref="F74:F79" si="6">E74*D74</f>
        <v>2712.5</v>
      </c>
      <c r="G74" s="14">
        <v>569.63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>
        <f t="shared" ref="Y74:Y79" si="7">G74*D74</f>
        <v>2848.15</v>
      </c>
      <c r="Z74" s="11">
        <v>598.11</v>
      </c>
      <c r="AA74" s="11">
        <f t="shared" ref="AA74:AA79" si="8">Z74*D74</f>
        <v>2990.55</v>
      </c>
      <c r="AB74" s="11">
        <f t="shared" si="5"/>
        <v>570.08000000000004</v>
      </c>
      <c r="AC74" s="11">
        <f t="shared" ref="AC74:AC79" si="9">(F74+Y74+AA74)/3</f>
        <v>2850.4</v>
      </c>
    </row>
    <row r="75" spans="1:29" ht="24" customHeight="1" x14ac:dyDescent="0.25">
      <c r="A75" s="10">
        <v>67</v>
      </c>
      <c r="B75" s="26" t="s">
        <v>63</v>
      </c>
      <c r="C75" s="10" t="s">
        <v>9</v>
      </c>
      <c r="D75" s="10">
        <v>10</v>
      </c>
      <c r="E75" s="10">
        <v>302.5</v>
      </c>
      <c r="F75" s="6">
        <f t="shared" si="6"/>
        <v>3025</v>
      </c>
      <c r="G75" s="14">
        <v>317.63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f t="shared" si="7"/>
        <v>3176.3</v>
      </c>
      <c r="Z75" s="11">
        <v>333.51</v>
      </c>
      <c r="AA75" s="11">
        <f t="shared" si="8"/>
        <v>3335.1</v>
      </c>
      <c r="AB75" s="11">
        <f t="shared" si="5"/>
        <v>317.88</v>
      </c>
      <c r="AC75" s="11">
        <f t="shared" si="9"/>
        <v>3178.7999999999997</v>
      </c>
    </row>
    <row r="76" spans="1:29" ht="21" customHeight="1" x14ac:dyDescent="0.25">
      <c r="A76" s="10">
        <v>68</v>
      </c>
      <c r="B76" s="26" t="s">
        <v>64</v>
      </c>
      <c r="C76" s="10" t="s">
        <v>9</v>
      </c>
      <c r="D76" s="10">
        <v>500</v>
      </c>
      <c r="E76" s="10">
        <v>50.83</v>
      </c>
      <c r="F76" s="6">
        <f t="shared" si="6"/>
        <v>25415</v>
      </c>
      <c r="G76" s="14">
        <v>53.37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f t="shared" si="7"/>
        <v>26685</v>
      </c>
      <c r="Z76" s="11">
        <v>56.04</v>
      </c>
      <c r="AA76" s="11">
        <f t="shared" si="8"/>
        <v>28020</v>
      </c>
      <c r="AB76" s="11">
        <f t="shared" si="5"/>
        <v>53.413333333333327</v>
      </c>
      <c r="AC76" s="11">
        <f t="shared" si="9"/>
        <v>26706.666666666668</v>
      </c>
    </row>
    <row r="77" spans="1:29" ht="21" customHeight="1" x14ac:dyDescent="0.25">
      <c r="A77" s="10">
        <v>69</v>
      </c>
      <c r="B77" s="26" t="s">
        <v>65</v>
      </c>
      <c r="C77" s="10" t="s">
        <v>9</v>
      </c>
      <c r="D77" s="10">
        <v>500</v>
      </c>
      <c r="E77" s="10">
        <v>72.73</v>
      </c>
      <c r="F77" s="6">
        <f t="shared" si="6"/>
        <v>36365</v>
      </c>
      <c r="G77" s="14">
        <v>76.37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f t="shared" si="7"/>
        <v>38185</v>
      </c>
      <c r="Z77" s="11">
        <v>80.180000000000007</v>
      </c>
      <c r="AA77" s="11">
        <f t="shared" si="8"/>
        <v>40090</v>
      </c>
      <c r="AB77" s="11">
        <f t="shared" si="5"/>
        <v>76.426666666666677</v>
      </c>
      <c r="AC77" s="11">
        <f t="shared" si="9"/>
        <v>38213.333333333336</v>
      </c>
    </row>
    <row r="78" spans="1:29" ht="20.25" customHeight="1" x14ac:dyDescent="0.25">
      <c r="A78" s="10">
        <v>70</v>
      </c>
      <c r="B78" s="26" t="s">
        <v>66</v>
      </c>
      <c r="C78" s="10" t="s">
        <v>9</v>
      </c>
      <c r="D78" s="10">
        <v>2500</v>
      </c>
      <c r="E78" s="10">
        <v>6.67</v>
      </c>
      <c r="F78" s="6">
        <f t="shared" si="6"/>
        <v>16675</v>
      </c>
      <c r="G78" s="14">
        <v>7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f t="shared" si="7"/>
        <v>17500</v>
      </c>
      <c r="Z78" s="11">
        <v>7.35</v>
      </c>
      <c r="AA78" s="11">
        <f t="shared" si="8"/>
        <v>18375</v>
      </c>
      <c r="AB78" s="11">
        <f t="shared" si="5"/>
        <v>7.0066666666666668</v>
      </c>
      <c r="AC78" s="11">
        <f t="shared" si="9"/>
        <v>17516.666666666668</v>
      </c>
    </row>
    <row r="79" spans="1:29" ht="19.5" customHeight="1" thickBot="1" x14ac:dyDescent="0.3">
      <c r="A79" s="10">
        <v>71</v>
      </c>
      <c r="B79" s="29" t="s">
        <v>67</v>
      </c>
      <c r="C79" s="10" t="s">
        <v>9</v>
      </c>
      <c r="D79" s="10">
        <v>7250</v>
      </c>
      <c r="E79" s="10">
        <v>3.33</v>
      </c>
      <c r="F79" s="6">
        <f t="shared" si="6"/>
        <v>24142.5</v>
      </c>
      <c r="G79" s="14">
        <v>3.5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f t="shared" si="7"/>
        <v>25375</v>
      </c>
      <c r="Z79" s="11">
        <v>3.67</v>
      </c>
      <c r="AA79" s="11">
        <f t="shared" si="8"/>
        <v>26607.5</v>
      </c>
      <c r="AB79" s="11">
        <f t="shared" si="5"/>
        <v>3.5</v>
      </c>
      <c r="AC79" s="11">
        <f t="shared" si="9"/>
        <v>25375</v>
      </c>
    </row>
    <row r="80" spans="1:29" x14ac:dyDescent="0.25">
      <c r="A80" s="18">
        <v>72</v>
      </c>
      <c r="B80" s="17" t="s">
        <v>13</v>
      </c>
      <c r="C80" s="10" t="s">
        <v>9</v>
      </c>
      <c r="D80" s="16">
        <v>2535</v>
      </c>
      <c r="E80" s="10">
        <v>83.33</v>
      </c>
      <c r="F80" s="6">
        <f t="shared" ref="F80" si="10">E80*D80</f>
        <v>211241.55</v>
      </c>
      <c r="G80" s="14">
        <v>87.5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6">
        <f t="shared" ref="Y80" si="11">G80*D80</f>
        <v>221812.5</v>
      </c>
      <c r="Z80" s="11">
        <v>91.87</v>
      </c>
      <c r="AA80" s="11">
        <f t="shared" ref="AA80" si="12">Z80*D80</f>
        <v>232890.45</v>
      </c>
      <c r="AB80" s="11">
        <f t="shared" ref="AB80" si="13">(E80+G80+Z80)/3</f>
        <v>87.566666666666663</v>
      </c>
      <c r="AC80" s="11">
        <f t="shared" ref="AC80" si="14">(F80+Y80+AA80)/3</f>
        <v>221981.5</v>
      </c>
    </row>
    <row r="81" spans="1:29" ht="15.75" x14ac:dyDescent="0.25">
      <c r="F81" s="20">
        <f>SUM(F9:F80)</f>
        <v>6553603.5499999998</v>
      </c>
      <c r="G81" s="1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">
        <f>SUM(Y9:Y80)</f>
        <v>6881309.25</v>
      </c>
      <c r="Z81" s="20"/>
      <c r="AA81" s="20">
        <f>SUM(AA9:AA80)</f>
        <v>7225324.2999999989</v>
      </c>
      <c r="AB81" s="20"/>
      <c r="AC81" s="20">
        <f>SUM(AC9:AC80)</f>
        <v>6886745.7000000011</v>
      </c>
    </row>
    <row r="83" spans="1:29" ht="45" customHeight="1" x14ac:dyDescent="0.25">
      <c r="A83" s="30" t="s">
        <v>69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5" spans="1:29" ht="1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</sheetData>
  <mergeCells count="14">
    <mergeCell ref="A83:AC83"/>
    <mergeCell ref="A85:AC85"/>
    <mergeCell ref="A6:AB6"/>
    <mergeCell ref="AB7:AB8"/>
    <mergeCell ref="A3:AB3"/>
    <mergeCell ref="A5:C5"/>
    <mergeCell ref="E7:F7"/>
    <mergeCell ref="G7:Y7"/>
    <mergeCell ref="Z7:AA7"/>
    <mergeCell ref="AC7:AC8"/>
    <mergeCell ref="B7:B8"/>
    <mergeCell ref="A7:A8"/>
    <mergeCell ref="C7:C8"/>
    <mergeCell ref="D7:D8"/>
  </mergeCells>
  <pageMargins left="0.24027777777777801" right="0.24027777777777801" top="0.05" bottom="0.209722222222222" header="0.51180555555555496" footer="0.51180555555555496"/>
  <pageSetup paperSize="9" scale="81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Афризонова Аэлита Фаритовна</cp:lastModifiedBy>
  <cp:revision>7</cp:revision>
  <cp:lastPrinted>2021-12-21T11:42:53Z</cp:lastPrinted>
  <dcterms:created xsi:type="dcterms:W3CDTF">2014-01-17T11:35:00Z</dcterms:created>
  <dcterms:modified xsi:type="dcterms:W3CDTF">2021-12-21T11:46:48Z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