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2" sheetId="1" r:id="rId1"/>
    <sheet name="Лист3" sheetId="2" r:id="rId2"/>
  </sheets>
  <definedNames>
    <definedName name="OLE_LINK1_1">'Лист2'!$B$14</definedName>
    <definedName name="_xlnm.Print_Area" localSheetId="0">'Лист2'!$A$1:$O$31</definedName>
  </definedNames>
  <calcPr fullCalcOnLoad="1"/>
</workbook>
</file>

<file path=xl/sharedStrings.xml><?xml version="1.0" encoding="utf-8"?>
<sst xmlns="http://schemas.openxmlformats.org/spreadsheetml/2006/main" count="36" uniqueCount="35">
  <si>
    <t>Предмет контракта:</t>
  </si>
  <si>
    <t>№ п/п</t>
  </si>
  <si>
    <t>Наименование товара, работы, услуги (в том числе основные характеристики объекта закупки)</t>
  </si>
  <si>
    <t>Ед. изм.</t>
  </si>
  <si>
    <t>Кол-во</t>
  </si>
  <si>
    <t>Цена, руб. за единицу товара, работы, услуги (руб.)</t>
  </si>
  <si>
    <t>Количество предложений поставщиков</t>
  </si>
  <si>
    <t>Среднее значение цены единицы, руб.</t>
  </si>
  <si>
    <t>Среднее квадратичное отклонение</t>
  </si>
  <si>
    <t>Коэффициент вариации (%)</t>
  </si>
  <si>
    <t>Начальная (максимальная) цена контракта по позиции, руб.*</t>
  </si>
  <si>
    <t>ИТОГО начальная (максимальная) цена контракта (цена лота), руб.</t>
  </si>
  <si>
    <t>* Расчет начальной (максимальной) цены по позиции производится по формуле:</t>
  </si>
  <si>
    <t>Расчет (обоснование) начальной максимальной цены подготовил:</t>
  </si>
  <si>
    <t>Т.С. Львова</t>
  </si>
  <si>
    <t xml:space="preserve">Техническое задание на оказание услуги по информационному обновлению и сопровождению программного продукта «Комплексная система автоматизации управления бюджетными учреждениями «Талисман - SQL»
</t>
  </si>
  <si>
    <t>мес</t>
  </si>
  <si>
    <t>Приложение № 4</t>
  </si>
  <si>
    <t xml:space="preserve">к извещению о проведении запроса котировок </t>
  </si>
  <si>
    <t>в электронной форме</t>
  </si>
  <si>
    <t>УТВЕРЖДАЮ:</t>
  </si>
  <si>
    <t xml:space="preserve">Исполняющий обязанности директора </t>
  </si>
  <si>
    <t>ГБУ СО КК "Щербиновский КЦСОН"</t>
  </si>
  <si>
    <t>______________________В.О. Пушникова</t>
  </si>
  <si>
    <t>Используемый метод определения начальной (максимальной) цены договора: метод сопоставимых рыночных цен (анализ рынка)</t>
  </si>
  <si>
    <t xml:space="preserve">Поставщик № 2  </t>
  </si>
  <si>
    <t xml:space="preserve">Поставщик № 1 </t>
  </si>
  <si>
    <t xml:space="preserve">Поставщик № 3  </t>
  </si>
  <si>
    <t>Услуга по информационному обновлению и сопровождению программного продукта «Комплексная система автоматизации управления бюджетными учреждениями «Талисман - SQL</t>
  </si>
  <si>
    <t>Модуля "Кадры"</t>
  </si>
  <si>
    <t>Модуля "Репликация"</t>
  </si>
  <si>
    <t>886151-78730</t>
  </si>
  <si>
    <t>где:
 - НМЦД,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</t>
  </si>
  <si>
    <t>Расчет начальной (максимальной) цены договора (цены лота) осуществляется заказчиками в соответствии с приказом министерства экономического развития Российской Федерации №567 от 02.10.2013 "Об утверждении методических рекомендаций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исполнителем)".</t>
  </si>
  <si>
    <t>Обоснование начальной (максимальной) цены контракта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</si>
</sst>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114300</xdr:rowOff>
    </xdr:from>
    <xdr:to>
      <xdr:col>5</xdr:col>
      <xdr:colOff>0</xdr:colOff>
      <xdr:row>22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486900"/>
          <a:ext cx="6115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78" zoomScaleNormal="78" zoomScaleSheetLayoutView="86" zoomScalePageLayoutView="0" workbookViewId="0" topLeftCell="A1">
      <selection activeCell="D14" sqref="D14:D15"/>
    </sheetView>
  </sheetViews>
  <sheetFormatPr defaultColWidth="9.00390625" defaultRowHeight="12.75"/>
  <cols>
    <col min="1" max="1" width="5.375" style="0" customWidth="1"/>
    <col min="2" max="2" width="19.75390625" style="0" customWidth="1"/>
    <col min="3" max="3" width="39.25390625" style="0" customWidth="1"/>
    <col min="4" max="4" width="6.25390625" style="0" customWidth="1"/>
    <col min="5" max="5" width="10.25390625" style="0" customWidth="1"/>
    <col min="6" max="10" width="16.875" style="0" customWidth="1"/>
    <col min="11" max="11" width="12.125" style="0" customWidth="1"/>
    <col min="12" max="12" width="13.625" style="0" customWidth="1"/>
    <col min="13" max="13" width="16.75390625" style="0" customWidth="1"/>
    <col min="14" max="14" width="17.625" style="0" customWidth="1"/>
    <col min="15" max="15" width="19.75390625" style="0" customWidth="1"/>
  </cols>
  <sheetData>
    <row r="1" spans="13:15" ht="23.25" customHeight="1">
      <c r="M1" s="21" t="s">
        <v>17</v>
      </c>
      <c r="N1" s="22"/>
      <c r="O1" s="22"/>
    </row>
    <row r="2" spans="13:15" ht="15">
      <c r="M2" s="21" t="s">
        <v>18</v>
      </c>
      <c r="N2" s="22"/>
      <c r="O2" s="22"/>
    </row>
    <row r="3" spans="3:15" ht="18" customHeight="1">
      <c r="C3" s="1"/>
      <c r="D3" s="1"/>
      <c r="E3" s="1"/>
      <c r="F3" s="1"/>
      <c r="G3" s="1"/>
      <c r="H3" s="1"/>
      <c r="I3" s="1"/>
      <c r="J3" s="2"/>
      <c r="K3" s="2"/>
      <c r="L3" s="2"/>
      <c r="M3" s="24" t="s">
        <v>19</v>
      </c>
      <c r="N3" s="24"/>
      <c r="O3" s="24"/>
    </row>
    <row r="4" spans="3:15" ht="18" customHeight="1">
      <c r="C4" s="1"/>
      <c r="D4" s="1"/>
      <c r="E4" s="1"/>
      <c r="F4" s="1"/>
      <c r="G4" s="1"/>
      <c r="H4" s="1"/>
      <c r="I4" s="1"/>
      <c r="J4" s="2"/>
      <c r="K4" s="2"/>
      <c r="L4" s="2"/>
      <c r="M4" s="24" t="s">
        <v>20</v>
      </c>
      <c r="N4" s="24"/>
      <c r="O4" s="24"/>
    </row>
    <row r="5" spans="3:15" ht="18" customHeight="1">
      <c r="C5" s="1"/>
      <c r="D5" s="1"/>
      <c r="E5" s="1"/>
      <c r="F5" s="1"/>
      <c r="G5" s="1"/>
      <c r="H5" s="1"/>
      <c r="I5" s="1"/>
      <c r="J5" s="2"/>
      <c r="K5" s="2"/>
      <c r="L5" s="2"/>
      <c r="M5" s="24" t="s">
        <v>21</v>
      </c>
      <c r="N5" s="24"/>
      <c r="O5" s="24"/>
    </row>
    <row r="6" spans="3:15" ht="20.25" customHeight="1">
      <c r="C6" s="1"/>
      <c r="D6" s="1"/>
      <c r="E6" s="1"/>
      <c r="F6" s="1"/>
      <c r="G6" s="1"/>
      <c r="H6" s="1"/>
      <c r="I6" s="1"/>
      <c r="J6" s="1"/>
      <c r="K6" s="1"/>
      <c r="L6" s="1"/>
      <c r="M6" s="23" t="s">
        <v>22</v>
      </c>
      <c r="N6" s="23"/>
      <c r="O6" s="23"/>
    </row>
    <row r="7" spans="3:15" ht="20.25" customHeight="1">
      <c r="C7" s="1"/>
      <c r="D7" s="1"/>
      <c r="E7" s="1"/>
      <c r="F7" s="1"/>
      <c r="G7" s="1"/>
      <c r="H7" s="1"/>
      <c r="I7" s="1"/>
      <c r="J7" s="1"/>
      <c r="K7" s="1"/>
      <c r="L7" s="1"/>
      <c r="M7" s="23" t="s">
        <v>23</v>
      </c>
      <c r="N7" s="23"/>
      <c r="O7" s="23"/>
    </row>
    <row r="8" spans="1:15" ht="21" customHeight="1">
      <c r="A8" s="25" t="s">
        <v>34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3:15" ht="18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66" customHeight="1">
      <c r="A10" s="26" t="s">
        <v>0</v>
      </c>
      <c r="B10" s="26"/>
      <c r="C10" s="26"/>
      <c r="D10" s="30" t="s">
        <v>15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24.75" customHeight="1">
      <c r="A11" s="4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21" customHeight="1">
      <c r="A12" s="5" t="s">
        <v>24</v>
      </c>
      <c r="B12" s="5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3:15" ht="21.75" customHeigh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42.75" customHeight="1">
      <c r="A14" s="31" t="s">
        <v>1</v>
      </c>
      <c r="B14" s="35" t="s">
        <v>2</v>
      </c>
      <c r="C14" s="36"/>
      <c r="D14" s="31" t="s">
        <v>3</v>
      </c>
      <c r="E14" s="31" t="s">
        <v>4</v>
      </c>
      <c r="F14" s="31" t="s">
        <v>5</v>
      </c>
      <c r="G14" s="31"/>
      <c r="H14" s="31"/>
      <c r="I14" s="31"/>
      <c r="J14" s="31"/>
      <c r="K14" s="31" t="s">
        <v>6</v>
      </c>
      <c r="L14" s="31" t="s">
        <v>7</v>
      </c>
      <c r="M14" s="31" t="s">
        <v>8</v>
      </c>
      <c r="N14" s="31" t="s">
        <v>9</v>
      </c>
      <c r="O14" s="31" t="s">
        <v>10</v>
      </c>
    </row>
    <row r="15" spans="1:15" ht="110.25" customHeight="1">
      <c r="A15" s="31"/>
      <c r="B15" s="37"/>
      <c r="C15" s="38"/>
      <c r="D15" s="31"/>
      <c r="E15" s="31"/>
      <c r="F15" s="6" t="s">
        <v>26</v>
      </c>
      <c r="G15" s="6" t="s">
        <v>25</v>
      </c>
      <c r="H15" s="6" t="s">
        <v>27</v>
      </c>
      <c r="I15" s="6"/>
      <c r="J15" s="6"/>
      <c r="K15" s="31"/>
      <c r="L15" s="31"/>
      <c r="M15" s="31"/>
      <c r="N15" s="31"/>
      <c r="O15" s="31"/>
    </row>
    <row r="16" spans="1:15" ht="18.75">
      <c r="A16" s="7">
        <v>1</v>
      </c>
      <c r="B16" s="14"/>
      <c r="C16" s="14">
        <v>2</v>
      </c>
      <c r="D16" s="7">
        <v>3</v>
      </c>
      <c r="E16" s="7">
        <v>4</v>
      </c>
      <c r="F16" s="7">
        <v>5</v>
      </c>
      <c r="G16" s="7">
        <v>6</v>
      </c>
      <c r="H16" s="7">
        <v>7</v>
      </c>
      <c r="I16" s="7">
        <v>8</v>
      </c>
      <c r="J16" s="7">
        <v>9</v>
      </c>
      <c r="K16" s="7">
        <v>10</v>
      </c>
      <c r="L16" s="7">
        <v>11</v>
      </c>
      <c r="M16" s="7">
        <v>12</v>
      </c>
      <c r="N16" s="7">
        <v>13</v>
      </c>
      <c r="O16" s="7">
        <v>14</v>
      </c>
    </row>
    <row r="17" spans="1:15" ht="69" customHeight="1">
      <c r="A17" s="12"/>
      <c r="B17" s="19" t="s">
        <v>28</v>
      </c>
      <c r="C17" s="17" t="s">
        <v>29</v>
      </c>
      <c r="D17" s="13" t="s">
        <v>16</v>
      </c>
      <c r="E17" s="8">
        <v>12</v>
      </c>
      <c r="F17" s="18">
        <v>4090</v>
      </c>
      <c r="G17" s="8">
        <v>4274.05</v>
      </c>
      <c r="H17" s="8">
        <v>4290.41</v>
      </c>
      <c r="I17" s="7"/>
      <c r="J17" s="7"/>
      <c r="K17" s="8">
        <v>3</v>
      </c>
      <c r="L17" s="9">
        <f>(F17+G17+H17)/K17</f>
        <v>4218.153333333333</v>
      </c>
      <c r="M17" s="8">
        <v>111.29</v>
      </c>
      <c r="N17" s="9">
        <f>M17/L17*100</f>
        <v>2.638358333741622</v>
      </c>
      <c r="O17" s="9">
        <v>50617.8</v>
      </c>
    </row>
    <row r="18" spans="1:15" ht="84" customHeight="1">
      <c r="A18" s="12">
        <v>1</v>
      </c>
      <c r="B18" s="20"/>
      <c r="C18" s="16" t="s">
        <v>30</v>
      </c>
      <c r="D18" s="13" t="s">
        <v>16</v>
      </c>
      <c r="E18" s="8">
        <v>12</v>
      </c>
      <c r="F18" s="9">
        <v>3660</v>
      </c>
      <c r="G18" s="9">
        <v>3824.7</v>
      </c>
      <c r="H18" s="9">
        <v>3839.34</v>
      </c>
      <c r="I18" s="9"/>
      <c r="J18" s="9"/>
      <c r="K18" s="8">
        <v>3</v>
      </c>
      <c r="L18" s="9">
        <f>(F18+G18+H18)/K18</f>
        <v>3774.6800000000003</v>
      </c>
      <c r="M18" s="9">
        <v>99.59</v>
      </c>
      <c r="N18" s="9">
        <f>M18/L18*100</f>
        <v>2.638369345216018</v>
      </c>
      <c r="O18" s="9">
        <f>E18/K18*(F18+G18+H18+I18+J18)</f>
        <v>45296.16</v>
      </c>
    </row>
    <row r="19" spans="1:15" ht="19.5" customHeight="1">
      <c r="A19" s="7"/>
      <c r="B19" s="15"/>
      <c r="C19" s="32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10"/>
      <c r="O19" s="11">
        <v>95913.96</v>
      </c>
    </row>
    <row r="20" spans="3:15" ht="3.75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68.25" customHeight="1">
      <c r="A21" s="34" t="s">
        <v>33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6.5" customHeight="1">
      <c r="A22" s="1" t="s">
        <v>12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3" customHeight="1">
      <c r="A23" s="30" t="s">
        <v>32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9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1"/>
    </row>
    <row r="25" spans="1:15" ht="18.75">
      <c r="A25" s="1" t="s">
        <v>13</v>
      </c>
      <c r="B25" s="1"/>
      <c r="C25" s="1"/>
      <c r="D25" s="1"/>
      <c r="E25" s="1"/>
      <c r="F25" s="1"/>
      <c r="G25" s="27" t="s">
        <v>14</v>
      </c>
      <c r="H25" s="27"/>
      <c r="I25" s="27"/>
      <c r="J25" s="27"/>
      <c r="K25" s="27"/>
      <c r="L25" s="1"/>
      <c r="M25" s="1"/>
      <c r="N25" s="1"/>
      <c r="O25" s="1"/>
    </row>
    <row r="26" spans="3:15" ht="7.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1" t="s">
        <v>31</v>
      </c>
      <c r="B27" s="1"/>
      <c r="O27" s="1"/>
    </row>
    <row r="28" spans="1:2" ht="6" customHeight="1">
      <c r="A28" s="1"/>
      <c r="B28" s="1"/>
    </row>
    <row r="29" spans="1:8" ht="18.75">
      <c r="A29" s="1"/>
      <c r="B29" s="1"/>
      <c r="D29" s="28"/>
      <c r="E29" s="29"/>
      <c r="F29" s="29"/>
      <c r="G29" s="29"/>
      <c r="H29" s="29"/>
    </row>
    <row r="30" spans="1:2" ht="18.75">
      <c r="A30" s="1"/>
      <c r="B30" s="1"/>
    </row>
    <row r="31" spans="1:2" ht="18.75">
      <c r="A31" s="1"/>
      <c r="B31" s="1"/>
    </row>
  </sheetData>
  <sheetProtection selectLockedCells="1" selectUnlockedCells="1"/>
  <mergeCells count="27">
    <mergeCell ref="D10:O10"/>
    <mergeCell ref="A14:A15"/>
    <mergeCell ref="D14:D15"/>
    <mergeCell ref="E14:E15"/>
    <mergeCell ref="F14:J14"/>
    <mergeCell ref="K14:K15"/>
    <mergeCell ref="B14:C15"/>
    <mergeCell ref="G25:K25"/>
    <mergeCell ref="D29:H29"/>
    <mergeCell ref="A23:O23"/>
    <mergeCell ref="A24:N24"/>
    <mergeCell ref="L14:L15"/>
    <mergeCell ref="M14:M15"/>
    <mergeCell ref="N14:N15"/>
    <mergeCell ref="O14:O15"/>
    <mergeCell ref="C19:M19"/>
    <mergeCell ref="A21:O21"/>
    <mergeCell ref="B17:B18"/>
    <mergeCell ref="M1:O1"/>
    <mergeCell ref="M2:O2"/>
    <mergeCell ref="M6:O6"/>
    <mergeCell ref="M4:O4"/>
    <mergeCell ref="M5:O5"/>
    <mergeCell ref="M7:O7"/>
    <mergeCell ref="M3:O3"/>
    <mergeCell ref="A8:O8"/>
    <mergeCell ref="A10:C1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ЭКОНОМИСТ</cp:lastModifiedBy>
  <cp:lastPrinted>2021-12-09T10:19:01Z</cp:lastPrinted>
  <dcterms:modified xsi:type="dcterms:W3CDTF">2021-12-09T10:19:05Z</dcterms:modified>
  <cp:category/>
  <cp:version/>
  <cp:contentType/>
  <cp:contentStatus/>
</cp:coreProperties>
</file>