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Лист2" sheetId="1" r:id="rId1"/>
    <sheet name="Лист3" sheetId="2" r:id="rId2"/>
  </sheets>
  <definedNames>
    <definedName name="OLE_LINK1_1">'Лист2'!$B$8</definedName>
    <definedName name="_xlnm.Print_Area" localSheetId="0">'Лист2'!$A$1:$N$19</definedName>
  </definedNames>
  <calcPr fullCalcOnLoad="1"/>
</workbook>
</file>

<file path=xl/sharedStrings.xml><?xml version="1.0" encoding="utf-8"?>
<sst xmlns="http://schemas.openxmlformats.org/spreadsheetml/2006/main" count="26" uniqueCount="25">
  <si>
    <t>№ п/п</t>
  </si>
  <si>
    <t>Наименование товара, работы, услуги (в том числе основные характеристики объекта закупки)</t>
  </si>
  <si>
    <t>Ед. изм.</t>
  </si>
  <si>
    <t>Кол-во</t>
  </si>
  <si>
    <t>Цена, руб. за единицу товара, работы, услуги (руб.)</t>
  </si>
  <si>
    <t>Количество предложений поставщиков</t>
  </si>
  <si>
    <t>Среднее значение цены единицы, руб.</t>
  </si>
  <si>
    <t>Среднее квадратичное отклонение</t>
  </si>
  <si>
    <t>Коэффициент вариации (%)</t>
  </si>
  <si>
    <t>Начальная (максимальная) цена контракта по позиции, руб.*</t>
  </si>
  <si>
    <t>* Расчет начальной (максимальной) цены по позиции производится по формуле:</t>
  </si>
  <si>
    <t>Расчет (обоснование) начальной максимальной цены подготовил:</t>
  </si>
  <si>
    <t>мес</t>
  </si>
  <si>
    <t>Обоснование начальной (максимальной) цены договора</t>
  </si>
  <si>
    <t>Предмет договора:</t>
  </si>
  <si>
    <t>Используемый метод определения начальной (максимальной) цены договора: метод сопоставимых рыночных цен (анализ рынка)</t>
  </si>
  <si>
    <t xml:space="preserve">Поставщик № 1  </t>
  </si>
  <si>
    <t xml:space="preserve">Поставщик № 2  </t>
  </si>
  <si>
    <t>Поставщик № 3</t>
  </si>
  <si>
    <t>Услуги по пультовой охране объекта  с ПЦН (с использованием КТС, оперативное реагирование ГБР</t>
  </si>
  <si>
    <t>Расчет начальной (максимальной) цены договора (цены лота) осуществляется заказчиками в соответствии с приказом министерства экономического развития Российской Федерации №567 от 02.10.2013 "Об утверждении методических рекомендаций по применению методов определения начальной (максимальной) цены договора, цены договора, заключаемого с единственным поставщиком (подрядчиком, исполнителем)".</t>
  </si>
  <si>
    <t>Т.С. Львова, 886151-78730</t>
  </si>
  <si>
    <t>где:
 - НМЦД,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</t>
  </si>
  <si>
    <t>Приложение № 4 к извещению о проведении запроса котировок в электронной форме
УТВЕРЖДАЮ:
Исполняющий обязанности
директора ГБУ СО КК
«Щербиновский КЦСОН»
________________В.О. Пушникова</t>
  </si>
  <si>
    <t>ИТОГО начальная (максимальная) цена договора (цена лота), руб.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</si>
</sst>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vertical="center" textRotation="90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right" wrapText="1"/>
    </xf>
    <xf numFmtId="4" fontId="5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15</xdr:row>
      <xdr:rowOff>114300</xdr:rowOff>
    </xdr:from>
    <xdr:to>
      <xdr:col>4</xdr:col>
      <xdr:colOff>0</xdr:colOff>
      <xdr:row>15</xdr:row>
      <xdr:rowOff>666750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982075"/>
          <a:ext cx="46005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view="pageBreakPreview" zoomScale="89" zoomScaleSheetLayoutView="89" zoomScalePageLayoutView="0" workbookViewId="0" topLeftCell="A10">
      <selection activeCell="B12" sqref="B12:L12"/>
    </sheetView>
  </sheetViews>
  <sheetFormatPr defaultColWidth="9.00390625" defaultRowHeight="12.75"/>
  <cols>
    <col min="1" max="1" width="5.25390625" style="0" customWidth="1"/>
    <col min="2" max="2" width="39.25390625" style="0" customWidth="1"/>
    <col min="3" max="3" width="6.25390625" style="0" customWidth="1"/>
    <col min="4" max="4" width="10.25390625" style="0" customWidth="1"/>
    <col min="5" max="9" width="16.875" style="0" customWidth="1"/>
    <col min="10" max="10" width="12.125" style="0" customWidth="1"/>
    <col min="11" max="11" width="13.625" style="0" customWidth="1"/>
    <col min="12" max="12" width="16.75390625" style="0" customWidth="1"/>
    <col min="13" max="13" width="17.625" style="0" customWidth="1"/>
    <col min="14" max="14" width="19.75390625" style="0" customWidth="1"/>
  </cols>
  <sheetData>
    <row r="1" spans="2:14" ht="177" customHeight="1">
      <c r="B1" s="1"/>
      <c r="C1" s="1"/>
      <c r="D1" s="1"/>
      <c r="E1" s="1"/>
      <c r="F1" s="1"/>
      <c r="G1" s="1"/>
      <c r="H1" s="1"/>
      <c r="I1" s="2"/>
      <c r="J1" s="2"/>
      <c r="K1" s="2"/>
      <c r="L1" s="20" t="s">
        <v>23</v>
      </c>
      <c r="M1" s="20"/>
      <c r="N1" s="20"/>
    </row>
    <row r="2" spans="1:14" ht="21" customHeight="1">
      <c r="A2" s="21" t="s">
        <v>13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2:14" ht="9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43.5" customHeight="1">
      <c r="A4" s="22" t="s">
        <v>14</v>
      </c>
      <c r="B4" s="22"/>
      <c r="C4" s="16" t="s">
        <v>19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8.2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21" customHeight="1">
      <c r="A6" s="5" t="s">
        <v>15</v>
      </c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2:14" ht="6.7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42.75" customHeight="1">
      <c r="A8" s="17" t="s">
        <v>0</v>
      </c>
      <c r="B8" s="17" t="s">
        <v>1</v>
      </c>
      <c r="C8" s="17" t="s">
        <v>2</v>
      </c>
      <c r="D8" s="17" t="s">
        <v>3</v>
      </c>
      <c r="E8" s="17" t="s">
        <v>4</v>
      </c>
      <c r="F8" s="17"/>
      <c r="G8" s="17"/>
      <c r="H8" s="17"/>
      <c r="I8" s="17"/>
      <c r="J8" s="17" t="s">
        <v>5</v>
      </c>
      <c r="K8" s="17" t="s">
        <v>6</v>
      </c>
      <c r="L8" s="17" t="s">
        <v>7</v>
      </c>
      <c r="M8" s="17" t="s">
        <v>8</v>
      </c>
      <c r="N8" s="17" t="s">
        <v>9</v>
      </c>
    </row>
    <row r="9" spans="1:14" ht="110.25" customHeight="1">
      <c r="A9" s="17"/>
      <c r="B9" s="17"/>
      <c r="C9" s="17"/>
      <c r="D9" s="17"/>
      <c r="E9" s="6" t="s">
        <v>16</v>
      </c>
      <c r="F9" s="6" t="s">
        <v>17</v>
      </c>
      <c r="G9" s="6" t="s">
        <v>18</v>
      </c>
      <c r="H9" s="6"/>
      <c r="I9" s="6"/>
      <c r="J9" s="17"/>
      <c r="K9" s="17"/>
      <c r="L9" s="17"/>
      <c r="M9" s="17"/>
      <c r="N9" s="17"/>
    </row>
    <row r="10" spans="1:14" ht="18.75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  <c r="K10" s="7">
        <v>11</v>
      </c>
      <c r="L10" s="7">
        <v>12</v>
      </c>
      <c r="M10" s="7">
        <v>13</v>
      </c>
      <c r="N10" s="7">
        <v>14</v>
      </c>
    </row>
    <row r="11" spans="1:14" s="14" customFormat="1" ht="132" customHeight="1">
      <c r="A11" s="10">
        <v>1</v>
      </c>
      <c r="B11" s="11" t="s">
        <v>19</v>
      </c>
      <c r="C11" s="12" t="s">
        <v>12</v>
      </c>
      <c r="D11" s="12">
        <v>12</v>
      </c>
      <c r="E11" s="13">
        <v>1690</v>
      </c>
      <c r="F11" s="13">
        <v>2976</v>
      </c>
      <c r="G11" s="13">
        <v>2500</v>
      </c>
      <c r="H11" s="13"/>
      <c r="I11" s="13"/>
      <c r="J11" s="12">
        <v>3</v>
      </c>
      <c r="K11" s="13">
        <f>(E11+F11+G11+H11+I11)/J11</f>
        <v>2388.6666666666665</v>
      </c>
      <c r="L11" s="13">
        <f>STDEV(E11,F11,G11,H11,I11)</f>
        <v>650.1886905609279</v>
      </c>
      <c r="M11" s="13">
        <f>L11/K11*100</f>
        <v>27.219733068417302</v>
      </c>
      <c r="N11" s="13">
        <f>D11/J11*(E11+F11+G11+H11+I11)</f>
        <v>28664</v>
      </c>
    </row>
    <row r="12" spans="1:14" ht="19.5" customHeight="1">
      <c r="A12" s="7"/>
      <c r="B12" s="18" t="s">
        <v>24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8"/>
      <c r="N12" s="9">
        <f>SUM(N11:N11)</f>
        <v>28664</v>
      </c>
    </row>
    <row r="13" spans="2:14" ht="3.75" customHeight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68.25" customHeight="1">
      <c r="A14" s="19" t="s">
        <v>20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</row>
    <row r="15" spans="1:14" ht="16.5" customHeight="1">
      <c r="A15" s="1" t="s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83" customHeight="1">
      <c r="A16" s="16" t="s">
        <v>22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  <row r="17" spans="1:14" ht="9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"/>
    </row>
    <row r="18" spans="1:14" ht="18.75">
      <c r="A18" s="1" t="s">
        <v>11</v>
      </c>
      <c r="B18" s="1"/>
      <c r="C18" s="1"/>
      <c r="D18" s="1"/>
      <c r="E18" s="1"/>
      <c r="F18" s="15" t="s">
        <v>21</v>
      </c>
      <c r="G18" s="15"/>
      <c r="H18" s="15"/>
      <c r="I18" s="15"/>
      <c r="J18" s="15"/>
      <c r="K18" s="1"/>
      <c r="L18" s="1"/>
      <c r="M18" s="1"/>
      <c r="N18" s="1"/>
    </row>
    <row r="19" spans="2:14" ht="7.5" customHeight="1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</sheetData>
  <sheetProtection selectLockedCells="1" selectUnlockedCells="1"/>
  <mergeCells count="19">
    <mergeCell ref="L1:N1"/>
    <mergeCell ref="A2:N2"/>
    <mergeCell ref="A4:B4"/>
    <mergeCell ref="C4:N4"/>
    <mergeCell ref="A8:A9"/>
    <mergeCell ref="B8:B9"/>
    <mergeCell ref="C8:C9"/>
    <mergeCell ref="D8:D9"/>
    <mergeCell ref="E8:I8"/>
    <mergeCell ref="J8:J9"/>
    <mergeCell ref="F18:J18"/>
    <mergeCell ref="A16:N16"/>
    <mergeCell ref="A17:M17"/>
    <mergeCell ref="K8:K9"/>
    <mergeCell ref="L8:L9"/>
    <mergeCell ref="M8:M9"/>
    <mergeCell ref="N8:N9"/>
    <mergeCell ref="B12:L12"/>
    <mergeCell ref="A14:N14"/>
  </mergeCells>
  <printOptions horizontalCentered="1"/>
  <pageMargins left="0.1968503937007874" right="0.1968503937007874" top="0.1968503937007874" bottom="0.1968503937007874" header="0.5118110236220472" footer="0.5118110236220472"/>
  <pageSetup fitToHeight="0" horizontalDpi="300" verticalDpi="3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ЭКОНОМИСТ</cp:lastModifiedBy>
  <cp:lastPrinted>2021-12-08T06:10:05Z</cp:lastPrinted>
  <dcterms:modified xsi:type="dcterms:W3CDTF">2021-12-09T12:26:02Z</dcterms:modified>
  <cp:category/>
  <cp:version/>
  <cp:contentType/>
  <cp:contentStatus/>
</cp:coreProperties>
</file>