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Лист1" sheetId="1" r:id="rId1"/>
  </sheets>
  <definedNames>
    <definedName name="_GoBack" localSheetId="0">Лист1!#REF!</definedName>
    <definedName name="_xlnm.Print_Area" localSheetId="0">Лист1!$A$1:$L$28</definedName>
  </definedNames>
  <calcPr calcId="144525"/>
</workbook>
</file>

<file path=xl/calcChain.xml><?xml version="1.0" encoding="utf-8"?>
<calcChain xmlns="http://schemas.openxmlformats.org/spreadsheetml/2006/main">
  <c r="L16" i="1" l="1"/>
  <c r="L15" i="1"/>
  <c r="K16" i="1" l="1"/>
  <c r="K17" i="1"/>
  <c r="K18" i="1"/>
  <c r="K19" i="1"/>
  <c r="K20" i="1"/>
  <c r="K21" i="1"/>
  <c r="K22" i="1" s="1"/>
  <c r="K15" i="1"/>
  <c r="I16" i="1"/>
  <c r="I17" i="1"/>
  <c r="I18" i="1"/>
  <c r="I19" i="1"/>
  <c r="I20" i="1"/>
  <c r="I21" i="1"/>
  <c r="I22" i="1" s="1"/>
  <c r="I15" i="1"/>
  <c r="G16" i="1"/>
  <c r="G17" i="1"/>
  <c r="G18" i="1"/>
  <c r="G19" i="1"/>
  <c r="G20" i="1"/>
  <c r="G21" i="1"/>
  <c r="G22" i="1" s="1"/>
  <c r="G15" i="1"/>
  <c r="L21" i="1"/>
  <c r="L23" i="1" s="1"/>
  <c r="L17" i="1"/>
  <c r="L18" i="1"/>
  <c r="L19" i="1"/>
  <c r="L20" i="1"/>
</calcChain>
</file>

<file path=xl/sharedStrings.xml><?xml version="1.0" encoding="utf-8"?>
<sst xmlns="http://schemas.openxmlformats.org/spreadsheetml/2006/main" count="43" uniqueCount="31">
  <si>
    <t>№ п/п</t>
  </si>
  <si>
    <t>Ед. изм.</t>
  </si>
  <si>
    <t>Цена за ед.изм. (руб.)</t>
  </si>
  <si>
    <t>Код ОКПД 2</t>
  </si>
  <si>
    <t>Общая стоимость товара в соответствии с КП:</t>
  </si>
  <si>
    <t>Обоснование начальной (максимальной) цены договора</t>
  </si>
  <si>
    <t>Расчет НМЦД:</t>
  </si>
  <si>
    <r>
      <t xml:space="preserve">В качестве обоснования начальной (максимальной) цены договора используется </t>
    </r>
    <r>
      <rPr>
        <b/>
        <sz val="12"/>
        <rFont val="Times New Roman"/>
        <family val="1"/>
        <charset val="204"/>
      </rPr>
      <t>наименьшее ценовое предложение</t>
    </r>
    <r>
      <rPr>
        <sz val="12"/>
        <rFont val="Times New Roman"/>
        <family val="1"/>
        <charset val="204"/>
      </rPr>
      <t xml:space="preserve">. </t>
    </r>
  </si>
  <si>
    <t>В результате проведения анализа рынка НМЦД составляет:</t>
  </si>
  <si>
    <t>НМЦД (руб.)</t>
  </si>
  <si>
    <t>Начальная (максимальная) цена договора (далее - НМЦД) определена методом сопоставимых рыночных цен (анализ рынка).</t>
  </si>
  <si>
    <t>Наименование предмета закупки (товара)</t>
  </si>
  <si>
    <t>Кол-во товара</t>
  </si>
  <si>
    <r>
      <rPr>
        <b/>
        <sz val="12"/>
        <color theme="1"/>
        <rFont val="Times New Roman"/>
        <family val="1"/>
        <charset val="204"/>
      </rPr>
      <t>Основные характеристики предмета закупки:</t>
    </r>
    <r>
      <rPr>
        <sz val="12"/>
        <color theme="1"/>
        <rFont val="Times New Roman"/>
        <family val="1"/>
        <charset val="204"/>
      </rPr>
      <t xml:space="preserve"> в соответствии с Приложением №1 к документации о проведении запроса котировок в электронной форме.</t>
    </r>
  </si>
  <si>
    <t>Запрос о предоставлении ценовой информации направлен по электронной почте пяти потенциальным поставщикам. В установленный срок в ответ получены коммерческие предложения от трех поставщиков, содержащие информацию о цене товаров и соответствующие по количеству и характеристикам, указанным в запросе.</t>
  </si>
  <si>
    <t>Специалист по закупкам ___________________________ М. Е. Антонова</t>
  </si>
  <si>
    <t>пара</t>
  </si>
  <si>
    <t>Приложение №3 к извещению о проведении запроса котировок в электронной форме</t>
  </si>
  <si>
    <r>
      <rPr>
        <b/>
        <sz val="12"/>
        <rFont val="Times New Roman"/>
        <family val="1"/>
        <charset val="204"/>
      </rPr>
      <t>Предмет закупки:</t>
    </r>
    <r>
      <rPr>
        <sz val="12"/>
        <rFont val="Times New Roman"/>
        <family val="1"/>
        <charset val="204"/>
      </rPr>
      <t xml:space="preserve"> поставка перчаток медицинских</t>
    </r>
  </si>
  <si>
    <t>22.19.60.119</t>
  </si>
  <si>
    <t>Перчатки смотровые нитриловые нестерильные Размер S</t>
  </si>
  <si>
    <t>Перчатки смотровые нитриловые нестерильные Размер М</t>
  </si>
  <si>
    <t>Перчатки смотровые нитриловые нестерильные Размер L</t>
  </si>
  <si>
    <t>Перчатки смотровые нитриловые нестерильные Размер ХL</t>
  </si>
  <si>
    <t>Перчатки смотровые латексные стерильные Размер S</t>
  </si>
  <si>
    <t>Перчатки смотровые латексные стерильные Размер М</t>
  </si>
  <si>
    <t>Перчатки смотровые латексные стерильные Размер L</t>
  </si>
  <si>
    <t>Коммерческое предложение вх. № 03254/21 от 11.11.2021</t>
  </si>
  <si>
    <t>Коммерческое предложение вх. № 03254/21-1 от 11.11.2021</t>
  </si>
  <si>
    <t>Коммерческое предложение вх. № 03254/21-2 от 11.11.2021</t>
  </si>
  <si>
    <t>Дата подготовки обоснования НМЦД: 11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</si>
</sst>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0" fillId="0" borderId="0" xfId="0" applyFill="1"/>
    <xf numFmtId="0" fontId="1" fillId="0" borderId="0" xfId="0" applyFont="1"/>
    <xf numFmtId="4" fontId="1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/>
    <xf numFmtId="4" fontId="6" fillId="2" borderId="0" xfId="0" applyNumberFormat="1" applyFont="1" applyFill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justify" vertical="top" wrapText="1"/>
    </xf>
    <xf numFmtId="0" fontId="7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4" fillId="0" borderId="0" xfId="0" applyNumberFormat="1" applyFont="1" applyFill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/>
    </xf>
    <xf numFmtId="4" fontId="3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view="pageBreakPreview" zoomScale="125" zoomScaleSheetLayoutView="125" workbookViewId="0">
      <selection activeCell="E21" sqref="E21"/>
    </sheetView>
  </sheetViews>
  <sheetFormatPr defaultRowHeight="15" x14ac:dyDescent="0.25"/>
  <cols>
    <col min="1" max="1" width="4.28515625" customWidth="1"/>
    <col min="2" max="2" width="13.5703125" customWidth="1"/>
    <col min="3" max="3" width="29" customWidth="1"/>
    <col min="4" max="4" width="7.140625" customWidth="1"/>
    <col min="5" max="5" width="8.5703125" customWidth="1"/>
    <col min="6" max="6" width="10.5703125" style="3" customWidth="1"/>
    <col min="7" max="7" width="12.85546875" style="3" customWidth="1"/>
    <col min="8" max="8" width="11" style="3" customWidth="1"/>
    <col min="9" max="9" width="15" style="3" customWidth="1"/>
    <col min="10" max="10" width="10.85546875" style="3" customWidth="1"/>
    <col min="11" max="11" width="14.42578125" style="3" customWidth="1"/>
    <col min="12" max="12" width="14.28515625" style="12" customWidth="1"/>
  </cols>
  <sheetData>
    <row r="1" spans="1:21" ht="30" customHeight="1" x14ac:dyDescent="0.25">
      <c r="A1" s="2"/>
      <c r="B1" s="46"/>
      <c r="C1" s="46"/>
      <c r="D1" s="2"/>
      <c r="E1" s="2"/>
      <c r="F1" s="7"/>
      <c r="G1" s="7"/>
      <c r="H1" s="57" t="s">
        <v>17</v>
      </c>
      <c r="I1" s="57"/>
      <c r="J1" s="58"/>
      <c r="K1" s="58"/>
      <c r="L1" s="58"/>
      <c r="M1" s="4"/>
      <c r="N1" s="4"/>
      <c r="O1" s="4"/>
      <c r="P1" s="4"/>
      <c r="Q1" s="4"/>
      <c r="R1" s="4"/>
      <c r="S1" s="4"/>
      <c r="T1" s="4"/>
      <c r="U1" s="4"/>
    </row>
    <row r="2" spans="1:21" ht="7.5" customHeight="1" x14ac:dyDescent="0.25">
      <c r="A2" s="2"/>
      <c r="B2" s="46"/>
      <c r="C2" s="46"/>
      <c r="D2" s="2"/>
      <c r="E2" s="2"/>
      <c r="F2" s="7"/>
      <c r="G2" s="7"/>
      <c r="H2" s="7"/>
      <c r="I2" s="7"/>
      <c r="J2" s="7"/>
      <c r="K2" s="7"/>
      <c r="L2" s="9"/>
      <c r="M2" s="4"/>
      <c r="N2" s="4"/>
      <c r="O2" s="4"/>
      <c r="P2" s="4"/>
      <c r="Q2" s="4"/>
      <c r="R2" s="4"/>
      <c r="S2" s="4"/>
      <c r="T2" s="4"/>
      <c r="U2" s="4"/>
    </row>
    <row r="3" spans="1:21" ht="15" customHeight="1" x14ac:dyDescent="0.25">
      <c r="A3" s="47" t="s">
        <v>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68"/>
      <c r="N3" s="68"/>
      <c r="O3" s="68"/>
      <c r="P3" s="68"/>
      <c r="Q3" s="68"/>
      <c r="R3" s="68"/>
      <c r="S3" s="68"/>
      <c r="T3" s="68"/>
      <c r="U3" s="68"/>
    </row>
    <row r="4" spans="1:21" ht="7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17"/>
      <c r="N4" s="17"/>
      <c r="O4" s="17"/>
      <c r="P4" s="17"/>
      <c r="Q4" s="17"/>
      <c r="R4" s="17"/>
      <c r="S4" s="17"/>
      <c r="T4" s="17"/>
      <c r="U4" s="17"/>
    </row>
    <row r="5" spans="1:21" ht="15" customHeight="1" x14ac:dyDescent="0.25">
      <c r="A5" s="51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17"/>
      <c r="N5" s="17"/>
      <c r="O5" s="17"/>
      <c r="P5" s="17"/>
      <c r="Q5" s="17"/>
      <c r="R5" s="17"/>
      <c r="S5" s="17"/>
      <c r="T5" s="17"/>
      <c r="U5" s="17"/>
    </row>
    <row r="6" spans="1:21" ht="7.5" customHeight="1" x14ac:dyDescent="0.25">
      <c r="A6" s="14"/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17"/>
      <c r="O6" s="17"/>
      <c r="P6" s="17"/>
      <c r="Q6" s="17"/>
      <c r="R6" s="17"/>
      <c r="S6" s="17"/>
      <c r="T6" s="17"/>
      <c r="U6" s="17"/>
    </row>
    <row r="7" spans="1:21" ht="30" customHeight="1" x14ac:dyDescent="0.25">
      <c r="A7" s="48" t="s">
        <v>13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19"/>
      <c r="N7" s="19"/>
      <c r="O7" s="19"/>
      <c r="P7" s="19"/>
      <c r="Q7" s="19"/>
      <c r="R7" s="19"/>
      <c r="S7" s="19"/>
      <c r="T7" s="2"/>
      <c r="U7" s="2"/>
    </row>
    <row r="8" spans="1:21" ht="15" customHeight="1" x14ac:dyDescent="0.25">
      <c r="A8" s="49" t="s">
        <v>10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1"/>
      <c r="N8" s="2"/>
      <c r="O8" s="2"/>
      <c r="P8" s="2"/>
      <c r="Q8" s="2"/>
      <c r="R8" s="2"/>
      <c r="S8" s="2"/>
      <c r="T8" s="2"/>
      <c r="U8" s="2"/>
    </row>
    <row r="9" spans="1:21" ht="45" customHeight="1" x14ac:dyDescent="0.25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1"/>
      <c r="N9" s="2"/>
      <c r="O9" s="2"/>
      <c r="P9" s="2"/>
      <c r="Q9" s="2"/>
      <c r="R9" s="2"/>
      <c r="S9" s="2"/>
      <c r="T9" s="2"/>
      <c r="U9" s="2"/>
    </row>
    <row r="10" spans="1:21" s="3" customFormat="1" ht="7.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7"/>
      <c r="N10" s="7"/>
      <c r="O10" s="7"/>
      <c r="P10" s="7"/>
      <c r="Q10" s="7"/>
      <c r="R10" s="7"/>
      <c r="S10" s="7"/>
      <c r="T10" s="7"/>
      <c r="U10" s="7"/>
    </row>
    <row r="11" spans="1:21" ht="15" customHeight="1" x14ac:dyDescent="0.25">
      <c r="A11" s="53" t="s">
        <v>6</v>
      </c>
      <c r="B11" s="53"/>
      <c r="C11" s="54"/>
      <c r="D11" s="54"/>
      <c r="E11" s="54"/>
      <c r="F11" s="14"/>
      <c r="G11" s="14"/>
      <c r="H11" s="14"/>
      <c r="I11" s="14"/>
      <c r="J11" s="14"/>
      <c r="K11" s="14"/>
      <c r="L11" s="8"/>
      <c r="M11" s="2"/>
      <c r="N11" s="2"/>
      <c r="O11" s="2"/>
      <c r="P11" s="2"/>
      <c r="Q11" s="2"/>
      <c r="R11" s="2"/>
      <c r="S11" s="2"/>
      <c r="T11" s="2"/>
      <c r="U11" s="2"/>
    </row>
    <row r="12" spans="1:21" ht="7.5" customHeight="1" x14ac:dyDescent="0.25">
      <c r="A12" s="5"/>
      <c r="B12" s="5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"/>
      <c r="N12" s="2"/>
      <c r="O12" s="2"/>
      <c r="P12" s="2"/>
      <c r="Q12" s="2"/>
      <c r="R12" s="2"/>
      <c r="S12" s="2"/>
      <c r="T12" s="2"/>
      <c r="U12" s="2"/>
    </row>
    <row r="13" spans="1:21" ht="15" customHeight="1" x14ac:dyDescent="0.25">
      <c r="A13" s="61" t="s">
        <v>0</v>
      </c>
      <c r="B13" s="61" t="s">
        <v>3</v>
      </c>
      <c r="C13" s="63" t="s">
        <v>11</v>
      </c>
      <c r="D13" s="63" t="s">
        <v>1</v>
      </c>
      <c r="E13" s="65" t="s">
        <v>12</v>
      </c>
      <c r="F13" s="61" t="s">
        <v>2</v>
      </c>
      <c r="G13" s="61"/>
      <c r="H13" s="61"/>
      <c r="I13" s="61"/>
      <c r="J13" s="61"/>
      <c r="K13" s="36"/>
      <c r="L13" s="69" t="s">
        <v>9</v>
      </c>
      <c r="M13" s="1"/>
      <c r="N13" s="2"/>
      <c r="O13" s="2"/>
      <c r="P13" s="2"/>
      <c r="Q13" s="2"/>
      <c r="R13" s="2"/>
      <c r="S13" s="2"/>
      <c r="T13" s="2"/>
      <c r="U13" s="2"/>
    </row>
    <row r="14" spans="1:21" ht="60" customHeight="1" x14ac:dyDescent="0.25">
      <c r="A14" s="62"/>
      <c r="B14" s="64"/>
      <c r="C14" s="64"/>
      <c r="D14" s="64"/>
      <c r="E14" s="66"/>
      <c r="F14" s="71" t="s">
        <v>27</v>
      </c>
      <c r="G14" s="72"/>
      <c r="H14" s="71" t="s">
        <v>28</v>
      </c>
      <c r="I14" s="72"/>
      <c r="J14" s="71" t="s">
        <v>29</v>
      </c>
      <c r="K14" s="72"/>
      <c r="L14" s="70"/>
      <c r="M14" s="20"/>
      <c r="N14" s="21"/>
      <c r="O14" s="21"/>
      <c r="P14" s="67"/>
      <c r="Q14" s="67"/>
      <c r="R14" s="67"/>
      <c r="S14" s="67"/>
      <c r="T14" s="67"/>
      <c r="U14" s="67"/>
    </row>
    <row r="15" spans="1:21" s="26" customFormat="1" ht="42" customHeight="1" x14ac:dyDescent="0.25">
      <c r="A15" s="29">
        <v>1</v>
      </c>
      <c r="B15" s="32" t="s">
        <v>19</v>
      </c>
      <c r="C15" s="37" t="s">
        <v>20</v>
      </c>
      <c r="D15" s="30" t="s">
        <v>16</v>
      </c>
      <c r="E15" s="39">
        <v>45000</v>
      </c>
      <c r="F15" s="38">
        <v>13.15</v>
      </c>
      <c r="G15" s="38">
        <f>E15*F15</f>
        <v>591750</v>
      </c>
      <c r="H15" s="31">
        <v>21</v>
      </c>
      <c r="I15" s="31">
        <f>H15*E15</f>
        <v>945000</v>
      </c>
      <c r="J15" s="31">
        <v>14</v>
      </c>
      <c r="K15" s="31">
        <f>J15*E15</f>
        <v>630000</v>
      </c>
      <c r="L15" s="13">
        <f>F15*E15</f>
        <v>591750</v>
      </c>
      <c r="M15" s="33"/>
      <c r="N15" s="23"/>
      <c r="O15" s="23"/>
      <c r="P15" s="24"/>
      <c r="Q15" s="24"/>
      <c r="R15" s="24"/>
      <c r="S15" s="24"/>
      <c r="T15" s="24"/>
      <c r="U15" s="24"/>
    </row>
    <row r="16" spans="1:21" s="26" customFormat="1" ht="44.25" customHeight="1" x14ac:dyDescent="0.25">
      <c r="A16" s="29">
        <v>2</v>
      </c>
      <c r="B16" s="32" t="s">
        <v>19</v>
      </c>
      <c r="C16" s="37" t="s">
        <v>21</v>
      </c>
      <c r="D16" s="30" t="s">
        <v>16</v>
      </c>
      <c r="E16" s="39">
        <v>140000</v>
      </c>
      <c r="F16" s="38">
        <v>13.15</v>
      </c>
      <c r="G16" s="38">
        <f t="shared" ref="G16:G21" si="0">E16*F16</f>
        <v>1841000</v>
      </c>
      <c r="H16" s="31">
        <v>21</v>
      </c>
      <c r="I16" s="31">
        <f t="shared" ref="I16:I21" si="1">H16*E16</f>
        <v>2940000</v>
      </c>
      <c r="J16" s="31">
        <v>14</v>
      </c>
      <c r="K16" s="31">
        <f t="shared" ref="K16:K21" si="2">J16*E16</f>
        <v>1960000</v>
      </c>
      <c r="L16" s="13">
        <f>F16*E16</f>
        <v>1841000</v>
      </c>
      <c r="M16" s="33"/>
      <c r="N16" s="23"/>
      <c r="O16" s="23"/>
      <c r="P16" s="24"/>
      <c r="Q16" s="24"/>
      <c r="R16" s="24"/>
      <c r="S16" s="24"/>
      <c r="T16" s="24"/>
      <c r="U16" s="24"/>
    </row>
    <row r="17" spans="1:21" s="26" customFormat="1" ht="43.5" customHeight="1" x14ac:dyDescent="0.25">
      <c r="A17" s="29">
        <v>3</v>
      </c>
      <c r="B17" s="32" t="s">
        <v>19</v>
      </c>
      <c r="C17" s="37" t="s">
        <v>22</v>
      </c>
      <c r="D17" s="30" t="s">
        <v>16</v>
      </c>
      <c r="E17" s="39">
        <v>60000</v>
      </c>
      <c r="F17" s="38">
        <v>13.15</v>
      </c>
      <c r="G17" s="38">
        <f t="shared" si="0"/>
        <v>789000</v>
      </c>
      <c r="H17" s="31">
        <v>21</v>
      </c>
      <c r="I17" s="31">
        <f t="shared" si="1"/>
        <v>1260000</v>
      </c>
      <c r="J17" s="31">
        <v>14</v>
      </c>
      <c r="K17" s="31">
        <f t="shared" si="2"/>
        <v>840000</v>
      </c>
      <c r="L17" s="13">
        <f t="shared" ref="L17:L21" si="3">F17*E17</f>
        <v>789000</v>
      </c>
      <c r="M17" s="33"/>
      <c r="N17" s="23"/>
      <c r="O17" s="23"/>
      <c r="P17" s="24"/>
      <c r="Q17" s="24"/>
      <c r="R17" s="24"/>
      <c r="S17" s="24"/>
      <c r="T17" s="24"/>
      <c r="U17" s="24"/>
    </row>
    <row r="18" spans="1:21" s="26" customFormat="1" ht="41.25" customHeight="1" x14ac:dyDescent="0.25">
      <c r="A18" s="29">
        <v>4</v>
      </c>
      <c r="B18" s="32" t="s">
        <v>19</v>
      </c>
      <c r="C18" s="37" t="s">
        <v>23</v>
      </c>
      <c r="D18" s="30" t="s">
        <v>16</v>
      </c>
      <c r="E18" s="39">
        <v>5000</v>
      </c>
      <c r="F18" s="38">
        <v>13.15</v>
      </c>
      <c r="G18" s="38">
        <f t="shared" si="0"/>
        <v>65750</v>
      </c>
      <c r="H18" s="31">
        <v>21</v>
      </c>
      <c r="I18" s="31">
        <f t="shared" si="1"/>
        <v>105000</v>
      </c>
      <c r="J18" s="31">
        <v>14</v>
      </c>
      <c r="K18" s="31">
        <f t="shared" si="2"/>
        <v>70000</v>
      </c>
      <c r="L18" s="13">
        <f t="shared" si="3"/>
        <v>65750</v>
      </c>
      <c r="M18" s="33"/>
      <c r="N18" s="23"/>
      <c r="O18" s="23"/>
      <c r="P18" s="24"/>
      <c r="Q18" s="24"/>
      <c r="R18" s="24"/>
      <c r="S18" s="24"/>
      <c r="T18" s="24"/>
      <c r="U18" s="24"/>
    </row>
    <row r="19" spans="1:21" s="26" customFormat="1" ht="31.5" customHeight="1" x14ac:dyDescent="0.25">
      <c r="A19" s="29">
        <v>5</v>
      </c>
      <c r="B19" s="32" t="s">
        <v>19</v>
      </c>
      <c r="C19" s="37" t="s">
        <v>24</v>
      </c>
      <c r="D19" s="30" t="s">
        <v>16</v>
      </c>
      <c r="E19" s="39">
        <v>2000</v>
      </c>
      <c r="F19" s="38">
        <v>24</v>
      </c>
      <c r="G19" s="38">
        <f t="shared" si="0"/>
        <v>48000</v>
      </c>
      <c r="H19" s="31">
        <v>33</v>
      </c>
      <c r="I19" s="31">
        <f t="shared" si="1"/>
        <v>66000</v>
      </c>
      <c r="J19" s="31">
        <v>24.6</v>
      </c>
      <c r="K19" s="31">
        <f t="shared" si="2"/>
        <v>49200</v>
      </c>
      <c r="L19" s="13">
        <f t="shared" si="3"/>
        <v>48000</v>
      </c>
      <c r="M19" s="33"/>
      <c r="N19" s="23"/>
      <c r="O19" s="23"/>
      <c r="P19" s="24"/>
      <c r="Q19" s="24"/>
      <c r="R19" s="24"/>
      <c r="S19" s="24"/>
      <c r="T19" s="24"/>
      <c r="U19" s="24"/>
    </row>
    <row r="20" spans="1:21" s="26" customFormat="1" ht="31.5" customHeight="1" x14ac:dyDescent="0.25">
      <c r="A20" s="29">
        <v>6</v>
      </c>
      <c r="B20" s="32" t="s">
        <v>19</v>
      </c>
      <c r="C20" s="37" t="s">
        <v>25</v>
      </c>
      <c r="D20" s="30" t="s">
        <v>16</v>
      </c>
      <c r="E20" s="39">
        <v>5000</v>
      </c>
      <c r="F20" s="38">
        <v>24</v>
      </c>
      <c r="G20" s="38">
        <f t="shared" si="0"/>
        <v>120000</v>
      </c>
      <c r="H20" s="31">
        <v>33</v>
      </c>
      <c r="I20" s="31">
        <f t="shared" si="1"/>
        <v>165000</v>
      </c>
      <c r="J20" s="31">
        <v>24.6</v>
      </c>
      <c r="K20" s="31">
        <f t="shared" si="2"/>
        <v>123000</v>
      </c>
      <c r="L20" s="13">
        <f t="shared" si="3"/>
        <v>120000</v>
      </c>
      <c r="M20" s="33"/>
      <c r="N20" s="23"/>
      <c r="O20" s="23"/>
      <c r="P20" s="24"/>
      <c r="Q20" s="24"/>
      <c r="R20" s="24"/>
      <c r="S20" s="24"/>
      <c r="T20" s="24"/>
      <c r="U20" s="24"/>
    </row>
    <row r="21" spans="1:21" s="26" customFormat="1" ht="31.5" customHeight="1" x14ac:dyDescent="0.25">
      <c r="A21" s="29">
        <v>7</v>
      </c>
      <c r="B21" s="32" t="s">
        <v>19</v>
      </c>
      <c r="C21" s="37" t="s">
        <v>26</v>
      </c>
      <c r="D21" s="30" t="s">
        <v>16</v>
      </c>
      <c r="E21" s="39">
        <v>3000</v>
      </c>
      <c r="F21" s="38">
        <v>24</v>
      </c>
      <c r="G21" s="38">
        <f t="shared" si="0"/>
        <v>72000</v>
      </c>
      <c r="H21" s="31">
        <v>33</v>
      </c>
      <c r="I21" s="31">
        <f t="shared" si="1"/>
        <v>99000</v>
      </c>
      <c r="J21" s="31">
        <v>24.6</v>
      </c>
      <c r="K21" s="31">
        <f t="shared" si="2"/>
        <v>73800</v>
      </c>
      <c r="L21" s="13">
        <f t="shared" si="3"/>
        <v>72000</v>
      </c>
      <c r="M21" s="33"/>
      <c r="N21" s="23"/>
      <c r="O21" s="23"/>
      <c r="P21" s="24"/>
      <c r="Q21" s="24"/>
      <c r="R21" s="24"/>
      <c r="S21" s="24"/>
      <c r="T21" s="24"/>
      <c r="U21" s="24"/>
    </row>
    <row r="22" spans="1:21" s="4" customFormat="1" ht="15" customHeight="1" x14ac:dyDescent="0.25">
      <c r="A22" s="43" t="s">
        <v>4</v>
      </c>
      <c r="B22" s="44"/>
      <c r="C22" s="44"/>
      <c r="D22" s="45"/>
      <c r="E22" s="45"/>
      <c r="F22" s="40"/>
      <c r="G22" s="40">
        <f>SUM(G15:G21)</f>
        <v>3527500</v>
      </c>
      <c r="H22" s="40"/>
      <c r="I22" s="40">
        <f t="shared" ref="I22:K22" si="4">SUM(I15:I21)</f>
        <v>5580000</v>
      </c>
      <c r="J22" s="40"/>
      <c r="K22" s="40">
        <f t="shared" si="4"/>
        <v>3746000</v>
      </c>
      <c r="L22" s="27"/>
      <c r="M22" s="22"/>
      <c r="N22" s="22"/>
      <c r="O22" s="22"/>
      <c r="P22" s="25"/>
      <c r="Q22" s="25"/>
      <c r="R22" s="25"/>
      <c r="S22" s="25"/>
      <c r="T22" s="25"/>
      <c r="U22" s="25"/>
    </row>
    <row r="23" spans="1:21" ht="15.75" x14ac:dyDescent="0.25">
      <c r="A23" s="59" t="s">
        <v>8</v>
      </c>
      <c r="B23" s="59"/>
      <c r="C23" s="59"/>
      <c r="D23" s="59"/>
      <c r="E23" s="59"/>
      <c r="F23" s="59"/>
      <c r="G23" s="59"/>
      <c r="H23" s="59"/>
      <c r="I23" s="59"/>
      <c r="J23" s="59"/>
      <c r="K23" s="34"/>
      <c r="L23" s="13">
        <f>SUM(L15:L21)</f>
        <v>3527500</v>
      </c>
      <c r="M23" s="4"/>
      <c r="N23" s="4"/>
      <c r="O23" s="4"/>
      <c r="P23" s="4"/>
      <c r="Q23" s="4"/>
      <c r="R23" s="4"/>
      <c r="S23" s="4"/>
      <c r="T23" s="4"/>
      <c r="U23" s="4"/>
    </row>
    <row r="24" spans="1:21" ht="7.5" customHeight="1" x14ac:dyDescent="0.25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10"/>
      <c r="M24" s="4"/>
      <c r="N24" s="4"/>
      <c r="O24" s="4"/>
      <c r="P24" s="4"/>
      <c r="Q24" s="4"/>
      <c r="R24" s="4"/>
      <c r="S24" s="4"/>
      <c r="T24" s="4"/>
      <c r="U24" s="4"/>
    </row>
    <row r="25" spans="1:21" ht="15" customHeight="1" x14ac:dyDescent="0.25">
      <c r="A25" s="60" t="s">
        <v>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4"/>
      <c r="N25" s="4"/>
      <c r="O25" s="4"/>
      <c r="P25" s="4"/>
      <c r="Q25" s="4"/>
      <c r="R25" s="4"/>
      <c r="S25" s="4"/>
      <c r="T25" s="4"/>
      <c r="U25" s="4"/>
    </row>
    <row r="26" spans="1:21" ht="7.5" customHeight="1" x14ac:dyDescent="0.25">
      <c r="A26" s="15"/>
      <c r="B26" s="15"/>
      <c r="C26" s="15"/>
      <c r="D26" s="15"/>
      <c r="E26" s="15"/>
      <c r="F26" s="15"/>
      <c r="G26" s="35"/>
      <c r="H26" s="15"/>
      <c r="I26" s="35"/>
      <c r="J26" s="15"/>
      <c r="K26" s="35"/>
      <c r="L26" s="11"/>
      <c r="M26" s="4"/>
      <c r="N26" s="4"/>
      <c r="O26" s="4"/>
      <c r="P26" s="4"/>
      <c r="Q26" s="4"/>
      <c r="R26" s="4"/>
      <c r="S26" s="4"/>
      <c r="T26" s="4"/>
      <c r="U26" s="4"/>
    </row>
    <row r="27" spans="1:21" s="28" customFormat="1" ht="15" customHeight="1" x14ac:dyDescent="0.25">
      <c r="A27" s="41" t="s">
        <v>30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8" customFormat="1" ht="27.75" customHeight="1" x14ac:dyDescent="0.25">
      <c r="A28" s="41" t="s">
        <v>15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26"/>
      <c r="N28" s="26"/>
      <c r="O28" s="26"/>
      <c r="P28" s="26"/>
      <c r="Q28" s="26"/>
      <c r="R28" s="26"/>
      <c r="S28" s="26"/>
      <c r="T28" s="26"/>
      <c r="U28" s="26"/>
    </row>
  </sheetData>
  <mergeCells count="28">
    <mergeCell ref="D13:D14"/>
    <mergeCell ref="E13:E14"/>
    <mergeCell ref="B13:B14"/>
    <mergeCell ref="T14:U14"/>
    <mergeCell ref="M3:U3"/>
    <mergeCell ref="R14:S14"/>
    <mergeCell ref="P14:Q14"/>
    <mergeCell ref="L13:L14"/>
    <mergeCell ref="F13:J13"/>
    <mergeCell ref="F14:G14"/>
    <mergeCell ref="H14:I14"/>
    <mergeCell ref="J14:K14"/>
    <mergeCell ref="A28:L28"/>
    <mergeCell ref="A22:E22"/>
    <mergeCell ref="A27:L27"/>
    <mergeCell ref="B1:C2"/>
    <mergeCell ref="A3:L3"/>
    <mergeCell ref="A7:L7"/>
    <mergeCell ref="A8:L8"/>
    <mergeCell ref="C12:L12"/>
    <mergeCell ref="A5:L5"/>
    <mergeCell ref="A11:E11"/>
    <mergeCell ref="A9:L9"/>
    <mergeCell ref="H1:L1"/>
    <mergeCell ref="A23:J23"/>
    <mergeCell ref="A25:L25"/>
    <mergeCell ref="A13:A14"/>
    <mergeCell ref="C13:C1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creator>Алексеев Евгений Петрович</dc:creator>
  <cp:lastModifiedBy>futrouser</cp:lastModifiedBy>
  <cp:lastPrinted>2020-12-08T11:22:54Z</cp:lastPrinted>
  <dcterms:created xsi:type="dcterms:W3CDTF">2012-10-22T11:49:52Z</dcterms:created>
  <dcterms:modified xsi:type="dcterms:W3CDTF">2021-11-11T11:15:32Z</dcterms:modified>
</cp:coreProperties>
</file>