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56" activeTab="0"/>
  </bookViews>
  <sheets>
    <sheet name="Лист1" sheetId="1" r:id="rId1"/>
  </sheets>
  <definedNames>
    <definedName name="_GoBack" localSheetId="0">'Лист1'!$B$55</definedName>
  </definedNames>
  <calcPr fullCalcOnLoad="1"/>
</workbook>
</file>

<file path=xl/sharedStrings.xml><?xml version="1.0" encoding="utf-8"?>
<sst xmlns="http://schemas.openxmlformats.org/spreadsheetml/2006/main" count="41" uniqueCount="33">
  <si>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</si>
  <si>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</si>
  <si>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</si>
  <si>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</si>
  <si>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</si>
  <si>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</si>
  <si>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</si>
  <si>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</si>
  <si>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</si>
  <si>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</si>
  <si>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</si>
  <si>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</si>
  <si>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</si>
  <si>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</si>
  <si>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</si>
  <si>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</si>
  <si>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</si>
  <si>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</si>
  <si>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</si>
  <si>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</si>
  <si>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</si>
  <si>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</si>
  <si>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>Ед.измерения</t>
  </si>
  <si>
    <t>Горбуша с/м</t>
  </si>
  <si>
    <t>Филе минтая</t>
  </si>
  <si>
    <t>Филе горбуши</t>
  </si>
  <si>
    <t>Сельдь с/с</t>
  </si>
  <si>
    <t>Кета</t>
  </si>
  <si>
    <t>кг</t>
  </si>
  <si>
    <t>ИС "Мониторинг цен"</t>
  </si>
  <si>
    <t>Коммерческое предложение №1</t>
  </si>
  <si>
    <t>214.45</t>
  </si>
  <si>
    <t>Поставка рыбы на 2 полугодие 2021 года для нужд Муниципальное автономное  общеобразовательное учреждение «Ишимская школа-интернат»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</si>
</sst>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2" fontId="51" fillId="0" borderId="12" xfId="0" applyNumberFormat="1" applyFont="1" applyBorder="1" applyAlignment="1">
      <alignment horizontal="center" vertical="center" wrapText="1"/>
    </xf>
    <xf numFmtId="3" fontId="55" fillId="0" borderId="13" xfId="0" applyNumberFormat="1" applyFont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2" fontId="5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4" fillId="0" borderId="0" xfId="0" applyFont="1" applyAlignment="1">
      <alignment horizontal="left"/>
    </xf>
    <xf numFmtId="0" fontId="50" fillId="0" borderId="15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0" fontId="50" fillId="0" borderId="19" xfId="0" applyFont="1" applyBorder="1" applyAlignment="1">
      <alignment horizontal="left" vertical="top"/>
    </xf>
    <xf numFmtId="0" fontId="50" fillId="0" borderId="17" xfId="0" applyFont="1" applyBorder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E4" sqref="E4:L4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1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</row>
    <row r="2" spans="1:12" ht="1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4"/>
    </row>
    <row r="3" spans="1:12" ht="25.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9"/>
    </row>
    <row r="4" spans="1:12" s="23" customFormat="1" ht="25.5" customHeight="1">
      <c r="A4" s="56" t="s">
        <v>19</v>
      </c>
      <c r="B4" s="56"/>
      <c r="C4" s="56"/>
      <c r="D4" s="56"/>
      <c r="E4" s="47" t="s">
        <v>32</v>
      </c>
      <c r="F4" s="48"/>
      <c r="G4" s="48"/>
      <c r="H4" s="48"/>
      <c r="I4" s="48"/>
      <c r="J4" s="48"/>
      <c r="K4" s="48"/>
      <c r="L4" s="49"/>
    </row>
    <row r="5" spans="1:12" s="23" customFormat="1" ht="25.5" customHeight="1">
      <c r="A5" s="50" t="s">
        <v>20</v>
      </c>
      <c r="B5" s="50"/>
      <c r="C5" s="50"/>
      <c r="D5" s="50"/>
      <c r="E5" s="51" t="s">
        <v>21</v>
      </c>
      <c r="F5" s="52"/>
      <c r="G5" s="52"/>
      <c r="H5" s="52"/>
      <c r="I5" s="52"/>
      <c r="J5" s="52"/>
      <c r="K5" s="52"/>
      <c r="L5" s="53"/>
    </row>
    <row r="6" spans="1:12" s="23" customFormat="1" ht="25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9"/>
    </row>
    <row r="7" spans="1:12" ht="113.25" customHeight="1">
      <c r="A7" s="16" t="s">
        <v>8</v>
      </c>
      <c r="B7" s="16" t="s">
        <v>2</v>
      </c>
      <c r="C7" s="16" t="s">
        <v>22</v>
      </c>
      <c r="D7" s="29" t="s">
        <v>17</v>
      </c>
      <c r="E7" s="16" t="s">
        <v>29</v>
      </c>
      <c r="F7" s="16" t="s">
        <v>30</v>
      </c>
      <c r="G7" s="16" t="s">
        <v>9</v>
      </c>
      <c r="H7" s="16" t="s">
        <v>3</v>
      </c>
      <c r="I7" s="16" t="s">
        <v>18</v>
      </c>
      <c r="J7" s="16" t="s">
        <v>4</v>
      </c>
      <c r="K7" s="16" t="s">
        <v>5</v>
      </c>
      <c r="L7" s="16"/>
    </row>
    <row r="8" spans="1:13" s="22" customFormat="1" ht="21" customHeight="1">
      <c r="A8" s="6">
        <v>1</v>
      </c>
      <c r="B8" s="41" t="s">
        <v>23</v>
      </c>
      <c r="C8" s="37" t="s">
        <v>28</v>
      </c>
      <c r="D8" s="35">
        <v>300</v>
      </c>
      <c r="E8" s="39">
        <v>368</v>
      </c>
      <c r="F8" s="16">
        <v>430</v>
      </c>
      <c r="G8" s="16">
        <v>368</v>
      </c>
      <c r="H8" s="17">
        <f>ROUND(AVERAGE(E8,F8,G8),2)</f>
        <v>388.67</v>
      </c>
      <c r="I8" s="8">
        <f>ROUND(STDEV(E8:G8),2)</f>
        <v>35.8</v>
      </c>
      <c r="J8" s="7">
        <f>ROUND(I8/H8*100,2)</f>
        <v>9.21</v>
      </c>
      <c r="K8" s="7" t="s">
        <v>16</v>
      </c>
      <c r="L8" s="8">
        <f>ROUND(H8*D8,2)</f>
        <v>116601</v>
      </c>
      <c r="M8" s="26"/>
    </row>
    <row r="9" spans="1:12" s="25" customFormat="1" ht="16.5" customHeight="1">
      <c r="A9" s="28">
        <v>2</v>
      </c>
      <c r="B9" s="42" t="s">
        <v>24</v>
      </c>
      <c r="C9" s="38" t="s">
        <v>28</v>
      </c>
      <c r="D9" s="35">
        <v>200</v>
      </c>
      <c r="E9" s="40" t="s">
        <v>31</v>
      </c>
      <c r="F9" s="29">
        <v>300</v>
      </c>
      <c r="G9" s="29">
        <v>238</v>
      </c>
      <c r="H9" s="30">
        <f>ROUND(AVERAGE(E9,F9,G9),2)</f>
        <v>269</v>
      </c>
      <c r="I9" s="31">
        <f>ROUND(STDEV(E9:G9),2)</f>
        <v>43.84</v>
      </c>
      <c r="J9" s="32">
        <f>ROUND(I9/H9*100,2)</f>
        <v>16.3</v>
      </c>
      <c r="K9" s="32" t="s">
        <v>16</v>
      </c>
      <c r="L9" s="31">
        <f>ROUND(H9*D9,2)</f>
        <v>53800</v>
      </c>
    </row>
    <row r="10" spans="1:12" s="27" customFormat="1" ht="18" customHeight="1">
      <c r="A10" s="6">
        <v>3</v>
      </c>
      <c r="B10" s="41" t="s">
        <v>25</v>
      </c>
      <c r="C10" s="16" t="s">
        <v>28</v>
      </c>
      <c r="D10" s="35">
        <v>200</v>
      </c>
      <c r="E10" s="16">
        <v>214.9</v>
      </c>
      <c r="F10" s="16">
        <v>250</v>
      </c>
      <c r="G10" s="16">
        <v>250</v>
      </c>
      <c r="H10" s="30">
        <f>ROUND(AVERAGE(E10,F10,G10),2)</f>
        <v>238.3</v>
      </c>
      <c r="I10" s="31">
        <f>ROUND(STDEV(E10:G10),2)</f>
        <v>20.26</v>
      </c>
      <c r="J10" s="32">
        <f>ROUND(I10/H10*100,2)</f>
        <v>8.5</v>
      </c>
      <c r="K10" s="32" t="s">
        <v>16</v>
      </c>
      <c r="L10" s="31">
        <f>ROUND(H10*D10,2)</f>
        <v>47660</v>
      </c>
    </row>
    <row r="11" spans="1:12" s="27" customFormat="1" ht="15" customHeight="1">
      <c r="A11" s="6">
        <v>4</v>
      </c>
      <c r="B11" s="41" t="s">
        <v>26</v>
      </c>
      <c r="C11" s="16" t="s">
        <v>28</v>
      </c>
      <c r="D11" s="35">
        <v>100</v>
      </c>
      <c r="E11" s="16">
        <v>186.5</v>
      </c>
      <c r="F11" s="16">
        <v>170</v>
      </c>
      <c r="G11" s="16">
        <v>186</v>
      </c>
      <c r="H11" s="30">
        <f>ROUND(AVERAGE(E11,F11,G11),2)</f>
        <v>180.83</v>
      </c>
      <c r="I11" s="31">
        <f>ROUND(STDEV(E11:G11),2)</f>
        <v>9.39</v>
      </c>
      <c r="J11" s="32">
        <f>ROUND(I11/H11*100,2)</f>
        <v>5.19</v>
      </c>
      <c r="K11" s="32" t="s">
        <v>16</v>
      </c>
      <c r="L11" s="31">
        <f>ROUND(H11*D11,2)</f>
        <v>18083</v>
      </c>
    </row>
    <row r="12" spans="1:12" s="27" customFormat="1" ht="15" customHeight="1">
      <c r="A12" s="6">
        <v>5</v>
      </c>
      <c r="B12" s="41" t="s">
        <v>27</v>
      </c>
      <c r="C12" s="16" t="s">
        <v>28</v>
      </c>
      <c r="D12" s="35">
        <v>300</v>
      </c>
      <c r="E12" s="16">
        <v>350</v>
      </c>
      <c r="F12" s="16">
        <v>500</v>
      </c>
      <c r="G12" s="16">
        <v>350</v>
      </c>
      <c r="H12" s="17">
        <f>ROUND(AVERAGE(E12,F12,G12),2)</f>
        <v>400</v>
      </c>
      <c r="I12" s="8">
        <f>ROUND(STDEV(E12:G12),2)</f>
        <v>86.6</v>
      </c>
      <c r="J12" s="7">
        <f>ROUND(I12/H12*100,2)</f>
        <v>21.65</v>
      </c>
      <c r="K12" s="7" t="s">
        <v>16</v>
      </c>
      <c r="L12" s="31">
        <f>ROUND(H12*D12,2)</f>
        <v>120000</v>
      </c>
    </row>
    <row r="13" spans="1:12" ht="15" customHeight="1">
      <c r="A13" s="43" t="s">
        <v>6</v>
      </c>
      <c r="B13" s="43"/>
      <c r="C13" s="33"/>
      <c r="D13" s="43"/>
      <c r="E13" s="43"/>
      <c r="F13" s="43"/>
      <c r="G13" s="43"/>
      <c r="H13" s="43"/>
      <c r="I13" s="43"/>
      <c r="J13" s="43"/>
      <c r="K13" s="34"/>
      <c r="L13" s="36">
        <f>SUM(L8:L12)</f>
        <v>356144</v>
      </c>
    </row>
    <row r="14" spans="2:12" ht="15">
      <c r="B14" s="18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"/>
    </row>
    <row r="15" spans="1:12" ht="15.75">
      <c r="A15" s="2"/>
      <c r="B15" s="46" t="s">
        <v>10</v>
      </c>
      <c r="C15" s="46"/>
      <c r="D15" s="46"/>
      <c r="E15" s="46"/>
      <c r="F15" s="46"/>
      <c r="G15" s="46"/>
      <c r="H15" s="46"/>
      <c r="I15" s="46"/>
      <c r="J15" s="46"/>
      <c r="K15" s="46"/>
      <c r="L15" s="1"/>
    </row>
    <row r="16" spans="2:12" ht="15">
      <c r="B16" s="46" t="s">
        <v>11</v>
      </c>
      <c r="C16" s="46"/>
      <c r="D16" s="46"/>
      <c r="E16" s="46"/>
      <c r="F16" s="46"/>
      <c r="G16" s="46"/>
      <c r="H16" s="46"/>
      <c r="I16" s="46"/>
      <c r="J16" s="46"/>
      <c r="K16" s="46"/>
      <c r="L16" s="1"/>
    </row>
    <row r="17" spans="2:12" ht="15">
      <c r="B17" s="46" t="s">
        <v>12</v>
      </c>
      <c r="C17" s="46"/>
      <c r="D17" s="46"/>
      <c r="E17" s="46"/>
      <c r="F17" s="46"/>
      <c r="G17" s="46"/>
      <c r="H17" s="46"/>
      <c r="I17" s="46"/>
      <c r="J17" s="46"/>
      <c r="K17" s="46"/>
      <c r="L17" s="1"/>
    </row>
    <row r="18" spans="2:12" ht="15.75">
      <c r="B18" s="46" t="s">
        <v>13</v>
      </c>
      <c r="C18" s="46"/>
      <c r="D18" s="46"/>
      <c r="E18" s="46"/>
      <c r="F18" s="46"/>
      <c r="G18" s="46"/>
      <c r="H18" s="46"/>
      <c r="I18" s="46"/>
      <c r="J18" s="46"/>
      <c r="K18" s="46"/>
      <c r="L18" s="1"/>
    </row>
    <row r="19" spans="2:12" ht="15" customHeight="1"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1"/>
    </row>
    <row r="20" spans="2:12" ht="16.5" customHeight="1">
      <c r="B20" s="46" t="s">
        <v>15</v>
      </c>
      <c r="C20" s="46"/>
      <c r="D20" s="46"/>
      <c r="E20" s="46"/>
      <c r="F20" s="46"/>
      <c r="G20" s="46"/>
      <c r="H20" s="46"/>
      <c r="I20" s="46"/>
      <c r="J20" s="46"/>
      <c r="K20" s="46"/>
      <c r="L20" s="1"/>
    </row>
    <row r="21" spans="2:12" ht="15">
      <c r="B21" s="19"/>
      <c r="C21" s="19"/>
      <c r="D21" s="19"/>
      <c r="E21" s="19"/>
      <c r="F21" s="19"/>
      <c r="G21" s="20"/>
      <c r="H21" s="19"/>
      <c r="I21" s="19"/>
      <c r="J21" s="19"/>
      <c r="K21" s="19"/>
      <c r="L21" s="1"/>
    </row>
    <row r="22" spans="1:12" ht="15">
      <c r="A22" s="10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1"/>
    </row>
    <row r="23" spans="1:12" ht="15">
      <c r="A23" s="11"/>
      <c r="B23" s="15"/>
      <c r="C23" s="3"/>
      <c r="D23" s="3"/>
      <c r="E23" s="3"/>
      <c r="F23" s="3"/>
      <c r="G23" s="3"/>
      <c r="H23" s="3"/>
      <c r="I23" s="3"/>
      <c r="J23" s="3"/>
      <c r="K23" s="3"/>
      <c r="L23" s="1"/>
    </row>
    <row r="24" spans="1:12" ht="12.75" customHeight="1">
      <c r="A24" s="11"/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"/>
    </row>
    <row r="25" spans="1:11" ht="13.5" customHeight="1">
      <c r="A25" s="11"/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7" spans="1:11" ht="14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18">
    <mergeCell ref="A1:K1"/>
    <mergeCell ref="A3:K3"/>
    <mergeCell ref="A13:B13"/>
    <mergeCell ref="A4:D4"/>
    <mergeCell ref="A2:K2"/>
    <mergeCell ref="A27:K27"/>
    <mergeCell ref="B17:K17"/>
    <mergeCell ref="B18:K18"/>
    <mergeCell ref="B15:K15"/>
    <mergeCell ref="B16:K16"/>
    <mergeCell ref="D13:J13"/>
    <mergeCell ref="B22:K22"/>
    <mergeCell ref="B25:K25"/>
    <mergeCell ref="B20:K20"/>
    <mergeCell ref="B19:K19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79373277797</cp:lastModifiedBy>
  <cp:lastPrinted>2014-08-21T06:40:47Z</cp:lastPrinted>
  <dcterms:created xsi:type="dcterms:W3CDTF">2014-07-02T09:07:27Z</dcterms:created>
  <dcterms:modified xsi:type="dcterms:W3CDTF">2021-08-09T07:29:23Z</dcterms:modified>
  <cp:category/>
  <cp:version/>
  <cp:contentType/>
  <cp:contentStatus/>
</cp:coreProperties>
</file>