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Лист1!$B$52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M9" i="1" s="1"/>
  <c r="J7" i="1"/>
  <c r="I7" i="1"/>
  <c r="M7" i="1" s="1"/>
  <c r="J5" i="1"/>
  <c r="J6" i="1"/>
  <c r="J8" i="1"/>
  <c r="I5" i="1"/>
  <c r="M5" i="1" s="1"/>
  <c r="I6" i="1"/>
  <c r="M6" i="1" s="1"/>
  <c r="I8" i="1"/>
  <c r="M8" i="1" s="1"/>
  <c r="K9" i="1" l="1"/>
  <c r="K7" i="1"/>
  <c r="K8" i="1"/>
  <c r="K5" i="1"/>
  <c r="K6" i="1"/>
  <c r="M10" i="1"/>
</calcChain>
</file>

<file path=xl/sharedStrings.xml><?xml version="1.0" encoding="utf-8"?>
<sst xmlns="http://schemas.openxmlformats.org/spreadsheetml/2006/main" count="33" uniqueCount="29">
  <si>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</si>
  <si>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</si>
  <si>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</si>
  <si>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</si>
  <si>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</si>
  <si>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</si>
  <si>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</si>
  <si>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</si>
  <si>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</si>
  <si>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</si>
  <si>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</si>
  <si>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</si>
  <si>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</si>
  <si>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</si>
  <si>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</si>
  <si>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</si>
  <si>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</si>
  <si>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</si>
  <si>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</si>
  <si>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</si>
  <si>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</si>
  <si>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</si>
  <si>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Костюм летний МЧС с головным убором</t>
  </si>
  <si>
    <t>Костюм зимний МЧС без головного убора</t>
  </si>
  <si>
    <t>Ботинки с высоким берцем (зимние)</t>
  </si>
  <si>
    <t>Ботинки с высоким берцем (летние)</t>
  </si>
  <si>
    <t>Футболка МЧС</t>
  </si>
  <si>
    <t xml:space="preserve"> 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</si>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</sst>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1" applyAlignment="1" applyProtection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104775</xdr:colOff>
          <xdr:row>10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10</xdr:row>
          <xdr:rowOff>0</xdr:rowOff>
        </xdr:from>
        <xdr:to>
          <xdr:col>11</xdr:col>
          <xdr:colOff>200025</xdr:colOff>
          <xdr:row>10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P8" sqref="P8"/>
    </sheetView>
  </sheetViews>
  <sheetFormatPr defaultRowHeight="15" x14ac:dyDescent="0.25"/>
  <cols>
    <col min="1" max="1" width="3.42578125" customWidth="1"/>
    <col min="2" max="2" width="25" customWidth="1"/>
    <col min="3" max="3" width="5.85546875" customWidth="1"/>
    <col min="4" max="4" width="8.7109375" customWidth="1"/>
    <col min="5" max="5" width="9.85546875" customWidth="1"/>
    <col min="6" max="6" width="10" customWidth="1"/>
    <col min="7" max="7" width="8.85546875" style="24" customWidth="1"/>
    <col min="8" max="8" width="8.85546875" style="19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4" ht="15" customHeight="1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6"/>
    </row>
    <row r="2" spans="1:14" ht="1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</row>
    <row r="3" spans="1:14" ht="15.7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1"/>
    </row>
    <row r="4" spans="1:14" ht="93" customHeight="1" x14ac:dyDescent="0.25">
      <c r="A4" s="26" t="s">
        <v>8</v>
      </c>
      <c r="B4" s="26" t="s">
        <v>2</v>
      </c>
      <c r="C4" s="26" t="s">
        <v>18</v>
      </c>
      <c r="D4" s="27" t="s">
        <v>19</v>
      </c>
      <c r="E4" s="27" t="s">
        <v>20</v>
      </c>
      <c r="F4" s="27" t="s">
        <v>21</v>
      </c>
      <c r="G4" s="27" t="s">
        <v>12</v>
      </c>
      <c r="H4" s="27" t="s">
        <v>11</v>
      </c>
      <c r="I4" s="26" t="s">
        <v>3</v>
      </c>
      <c r="J4" s="28" t="s">
        <v>10</v>
      </c>
      <c r="K4" s="28" t="s">
        <v>4</v>
      </c>
      <c r="L4" s="28" t="s">
        <v>5</v>
      </c>
      <c r="M4" s="28"/>
      <c r="N4" s="4"/>
    </row>
    <row r="5" spans="1:14" s="33" customFormat="1" ht="25.5" customHeight="1" x14ac:dyDescent="0.25">
      <c r="A5" s="26">
        <v>1</v>
      </c>
      <c r="B5" s="26" t="s">
        <v>22</v>
      </c>
      <c r="C5" s="26">
        <v>450</v>
      </c>
      <c r="D5" s="27">
        <v>2500</v>
      </c>
      <c r="E5" s="27">
        <v>2400</v>
      </c>
      <c r="F5" s="27">
        <v>2800</v>
      </c>
      <c r="G5" s="27"/>
      <c r="H5" s="27"/>
      <c r="I5" s="14">
        <f t="shared" ref="I5:I8" si="0">ROUND(AVERAGE(D5,E5,F5,H5,G5),2)</f>
        <v>2566.67</v>
      </c>
      <c r="J5" s="10">
        <f t="shared" ref="J5:J8" si="1">STDEV(D5,E5,F5,H5,G5)</f>
        <v>208.16659994661327</v>
      </c>
      <c r="K5" s="7">
        <f t="shared" ref="K5:K9" si="2">J5/I5*100</f>
        <v>8.1103764779505454</v>
      </c>
      <c r="L5" s="7" t="s">
        <v>9</v>
      </c>
      <c r="M5" s="10">
        <f t="shared" ref="M5:M8" si="3">C5*I5</f>
        <v>1155001.5</v>
      </c>
      <c r="N5" s="4"/>
    </row>
    <row r="6" spans="1:14" s="33" customFormat="1" ht="27" customHeight="1" x14ac:dyDescent="0.25">
      <c r="A6" s="26">
        <v>2</v>
      </c>
      <c r="B6" s="26" t="s">
        <v>23</v>
      </c>
      <c r="C6" s="26">
        <v>152</v>
      </c>
      <c r="D6" s="27">
        <v>4700</v>
      </c>
      <c r="E6" s="27">
        <v>4500</v>
      </c>
      <c r="F6" s="27">
        <v>4500</v>
      </c>
      <c r="G6" s="27"/>
      <c r="H6" s="27"/>
      <c r="I6" s="14">
        <f t="shared" si="0"/>
        <v>4566.67</v>
      </c>
      <c r="J6" s="10">
        <f t="shared" si="1"/>
        <v>115.47005383792515</v>
      </c>
      <c r="K6" s="7">
        <f t="shared" si="2"/>
        <v>2.5285394792688138</v>
      </c>
      <c r="L6" s="7" t="s">
        <v>9</v>
      </c>
      <c r="M6" s="10">
        <f t="shared" si="3"/>
        <v>694133.84</v>
      </c>
      <c r="N6" s="4"/>
    </row>
    <row r="7" spans="1:14" s="34" customFormat="1" ht="27.75" customHeight="1" x14ac:dyDescent="0.25">
      <c r="A7" s="26">
        <v>3</v>
      </c>
      <c r="B7" s="26" t="s">
        <v>24</v>
      </c>
      <c r="C7" s="26">
        <v>101</v>
      </c>
      <c r="D7" s="27">
        <v>2200</v>
      </c>
      <c r="E7" s="27">
        <v>2000</v>
      </c>
      <c r="F7" s="27">
        <v>2200</v>
      </c>
      <c r="G7" s="27"/>
      <c r="H7" s="27"/>
      <c r="I7" s="14">
        <f t="shared" si="0"/>
        <v>2133.33</v>
      </c>
      <c r="J7" s="10">
        <f t="shared" si="1"/>
        <v>115.47005383792515</v>
      </c>
      <c r="K7" s="7">
        <f t="shared" ref="K7" si="4">J7/I7*100</f>
        <v>5.4126672309452903</v>
      </c>
      <c r="L7" s="7" t="s">
        <v>9</v>
      </c>
      <c r="M7" s="10">
        <f t="shared" si="3"/>
        <v>215466.33</v>
      </c>
      <c r="N7" s="4"/>
    </row>
    <row r="8" spans="1:14" s="33" customFormat="1" ht="24" customHeight="1" x14ac:dyDescent="0.25">
      <c r="A8" s="26">
        <v>4</v>
      </c>
      <c r="B8" s="26" t="s">
        <v>25</v>
      </c>
      <c r="C8" s="26">
        <v>66</v>
      </c>
      <c r="D8" s="27">
        <v>1900</v>
      </c>
      <c r="E8" s="27">
        <v>1800</v>
      </c>
      <c r="F8" s="27">
        <v>1560</v>
      </c>
      <c r="G8" s="27"/>
      <c r="H8" s="27"/>
      <c r="I8" s="14">
        <f t="shared" si="0"/>
        <v>1753.33</v>
      </c>
      <c r="J8" s="10">
        <f t="shared" si="1"/>
        <v>174.7378989610821</v>
      </c>
      <c r="K8" s="7">
        <f t="shared" si="2"/>
        <v>9.9660588115803694</v>
      </c>
      <c r="L8" s="7" t="s">
        <v>9</v>
      </c>
      <c r="M8" s="10">
        <f t="shared" si="3"/>
        <v>115719.78</v>
      </c>
      <c r="N8" s="4"/>
    </row>
    <row r="9" spans="1:14" s="34" customFormat="1" ht="16.5" customHeight="1" x14ac:dyDescent="0.25">
      <c r="A9" s="26">
        <v>5</v>
      </c>
      <c r="B9" s="26" t="s">
        <v>26</v>
      </c>
      <c r="C9" s="26">
        <v>879</v>
      </c>
      <c r="D9" s="27">
        <v>310</v>
      </c>
      <c r="E9" s="27">
        <v>300</v>
      </c>
      <c r="F9" s="27">
        <v>350</v>
      </c>
      <c r="G9" s="27"/>
      <c r="H9" s="27"/>
      <c r="I9" s="14">
        <f t="shared" ref="I9" si="5">ROUND(AVERAGE(D9,E9,F9,H9,G9),2)</f>
        <v>320</v>
      </c>
      <c r="J9" s="10">
        <f t="shared" ref="J9" si="6">STDEV(D9,E9,F9,H9,G9)</f>
        <v>26.457513110645905</v>
      </c>
      <c r="K9" s="7">
        <f t="shared" si="2"/>
        <v>8.2679728470768463</v>
      </c>
      <c r="L9" s="7" t="s">
        <v>9</v>
      </c>
      <c r="M9" s="10">
        <f t="shared" ref="M9" si="7">C9*I9</f>
        <v>281280</v>
      </c>
      <c r="N9" s="4"/>
    </row>
    <row r="10" spans="1:14" s="34" customFormat="1" ht="21" customHeight="1" x14ac:dyDescent="0.25">
      <c r="A10" s="43" t="s">
        <v>6</v>
      </c>
      <c r="B10" s="43"/>
      <c r="C10" s="29"/>
      <c r="D10" s="38"/>
      <c r="E10" s="38"/>
      <c r="F10" s="38"/>
      <c r="G10" s="38"/>
      <c r="H10" s="38"/>
      <c r="I10" s="38"/>
      <c r="J10" s="38"/>
      <c r="K10" s="38"/>
      <c r="L10" s="38"/>
      <c r="M10" s="30">
        <f>SUM(M5:M9)</f>
        <v>2461601.4499999997</v>
      </c>
      <c r="N10" s="4"/>
    </row>
    <row r="11" spans="1:14" s="9" customFormat="1" ht="16.5" customHeight="1" x14ac:dyDescent="0.25">
      <c r="A11"/>
      <c r="B11" s="31" t="s">
        <v>7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8"/>
    </row>
    <row r="12" spans="1:14" ht="14.25" customHeight="1" x14ac:dyDescent="0.25">
      <c r="A12" s="2"/>
      <c r="B12" s="36" t="s">
        <v>13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"/>
    </row>
    <row r="13" spans="1:14" ht="15" customHeight="1" x14ac:dyDescent="0.25">
      <c r="B13" s="36" t="s">
        <v>14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"/>
    </row>
    <row r="14" spans="1:14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"/>
    </row>
    <row r="15" spans="1:14" ht="15.75" x14ac:dyDescent="0.25">
      <c r="B15" s="36" t="s">
        <v>16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"/>
    </row>
    <row r="16" spans="1:14" ht="21.75" customHeight="1" x14ac:dyDescent="0.25">
      <c r="B16" s="36" t="s">
        <v>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"/>
    </row>
    <row r="17" spans="1:16" ht="15.75" x14ac:dyDescent="0.25">
      <c r="B17" s="36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"/>
    </row>
    <row r="18" spans="1:16" ht="15.75" x14ac:dyDescent="0.25">
      <c r="B18" s="15"/>
      <c r="C18" s="15"/>
      <c r="D18" s="15"/>
      <c r="E18" s="15"/>
      <c r="F18" s="15"/>
      <c r="G18" s="25"/>
      <c r="H18" s="17"/>
      <c r="I18" s="15"/>
      <c r="J18" s="15"/>
      <c r="K18" s="15"/>
      <c r="L18" s="15"/>
      <c r="M18" s="15"/>
      <c r="N18" s="1"/>
      <c r="P18" s="23"/>
    </row>
    <row r="19" spans="1:16" ht="30" customHeight="1" x14ac:dyDescent="0.25">
      <c r="A19" s="12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"/>
    </row>
    <row r="20" spans="1:16" ht="16.5" customHeight="1" x14ac:dyDescent="0.25">
      <c r="A20" s="13"/>
      <c r="B20" s="2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</row>
    <row r="21" spans="1:16" ht="15.75" x14ac:dyDescent="0.25">
      <c r="A21" s="13"/>
      <c r="B21" s="20"/>
      <c r="C21" s="21"/>
      <c r="D21" s="21"/>
      <c r="E21" s="16"/>
      <c r="F21" s="16"/>
      <c r="G21" s="18"/>
      <c r="H21" s="18"/>
      <c r="I21" s="16"/>
      <c r="J21" s="16"/>
      <c r="K21" s="16"/>
      <c r="L21" s="16"/>
      <c r="M21" s="16"/>
      <c r="N21" s="1"/>
    </row>
    <row r="22" spans="1:16" ht="15.75" x14ac:dyDescent="0.25">
      <c r="A22" s="1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"/>
    </row>
    <row r="23" spans="1:16" ht="15.75" x14ac:dyDescent="0.25">
      <c r="N23" s="1"/>
    </row>
    <row r="24" spans="1:16" ht="12.7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"/>
    </row>
    <row r="25" spans="1:16" ht="13.5" customHeight="1" x14ac:dyDescent="0.25"/>
  </sheetData>
  <mergeCells count="14">
    <mergeCell ref="D10:L10"/>
    <mergeCell ref="B19:M19"/>
    <mergeCell ref="A2:M2"/>
    <mergeCell ref="A1:M1"/>
    <mergeCell ref="A3:M3"/>
    <mergeCell ref="A10:B10"/>
    <mergeCell ref="A24:M24"/>
    <mergeCell ref="B14:M14"/>
    <mergeCell ref="B15:M15"/>
    <mergeCell ref="B12:M12"/>
    <mergeCell ref="B13:M13"/>
    <mergeCell ref="B16:M16"/>
    <mergeCell ref="B17:M17"/>
    <mergeCell ref="B22:M2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104775</xdr:colOff>
                <xdr:row>10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9</xdr:col>
                <xdr:colOff>552450</xdr:colOff>
                <xdr:row>10</xdr:row>
                <xdr:rowOff>0</xdr:rowOff>
              </from>
              <to>
                <xdr:col>11</xdr:col>
                <xdr:colOff>200025</xdr:colOff>
                <xdr:row>10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2020-09-02T04:50:17Z</cp:lastPrinted>
  <dcterms:created xsi:type="dcterms:W3CDTF">2014-07-02T09:07:27Z</dcterms:created>
  <dcterms:modified xsi:type="dcterms:W3CDTF">2020-10-18T08:28:52Z</dcterms:modified>
</cp:coreProperties>
</file>