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Override PartName="/xl/embeddings/oleObject30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10" windowHeight="11640" tabRatio="716"/>
  </bookViews>
  <sheets>
    <sheet name="Лист1" sheetId="1" r:id="rId1"/>
    <sheet name="Лист2" sheetId="2" r:id="rId2"/>
  </sheets>
  <definedNames>
    <definedName name="_GoBack" localSheetId="0">Лист1!$B$28</definedName>
  </definedNames>
  <calcPr calcId="125725"/>
</workbook>
</file>

<file path=xl/calcChain.xml><?xml version="1.0" encoding="utf-8"?>
<calcChain xmlns="http://schemas.openxmlformats.org/spreadsheetml/2006/main">
  <c r="J8" i="1"/>
  <c r="I8"/>
  <c r="M8" s="1"/>
  <c r="J7"/>
  <c r="I7"/>
  <c r="M7" s="1"/>
  <c r="J6"/>
  <c r="I6"/>
  <c r="J5"/>
  <c r="I5"/>
  <c r="M5" s="1"/>
  <c r="K8" l="1"/>
  <c r="K7"/>
  <c r="K6"/>
  <c r="M6"/>
  <c r="K5"/>
  <c r="M9" l="1"/>
</calcChain>
</file>

<file path=xl/sharedStrings.xml><?xml version="1.0" encoding="utf-8"?>
<sst xmlns="http://schemas.openxmlformats.org/spreadsheetml/2006/main" count="63" uniqueCount="57">
  <si>
    <t>Приложение №2</t>
  </si>
  <si>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</si>
  <si>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</si>
  <si>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</si>
  <si>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</si>
  <si>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</si>
  <si>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</si>
  <si>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</si>
  <si>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>п/п</t>
  </si>
  <si>
    <t>&lt;33</t>
  </si>
  <si>
    <t xml:space="preserve">  - среднее квадратичное отклонение      </t>
  </si>
  <si>
    <t>Цена единицы продукции, указанная в источнике №5, (руб.)</t>
  </si>
  <si>
    <t>Цена единицы продукции, указанная в источнике №4, (руб.)</t>
  </si>
  <si>
    <r>
      <t>&lt;ц&gt;</t>
    </r>
    <r>
      <rPr>
        <sz val="10"/>
        <color rgb="FF000000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</si>
  <si>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rgb="FF000000"/>
        <rFont val="Times New Roman"/>
        <family val="1"/>
        <charset val="204"/>
      </rPr>
      <t xml:space="preserve"> - количество значений, используемых в расчете;</t>
    </r>
  </si>
  <si>
    <r>
      <t>v</t>
    </r>
    <r>
      <rPr>
        <sz val="10"/>
        <color rgb="FF000000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</si>
  <si>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rgb="FF000000"/>
        <rFont val="Times New Roman"/>
        <family val="1"/>
        <charset val="204"/>
      </rPr>
      <t xml:space="preserve"> - номер источника ценовой информации.</t>
    </r>
  </si>
  <si>
    <t xml:space="preserve">Кол-во, </t>
  </si>
  <si>
    <t xml:space="preserve">Цена единицы продукции, указанная в источнике №1, (руб.), </t>
  </si>
  <si>
    <t xml:space="preserve">Цена единицы продукции, указанная в источнике №2, (руб.), </t>
  </si>
  <si>
    <t xml:space="preserve">Цена единицы продукции, указанная в источнике №3, (руб.),   </t>
  </si>
  <si>
    <t xml:space="preserve"> Топор пожарный поясной с кобурой.</t>
  </si>
  <si>
    <t>Кобура для топора пожарного.</t>
  </si>
  <si>
    <t xml:space="preserve"> Карабин для пояса пожарного.</t>
  </si>
  <si>
    <t xml:space="preserve"> Коврик диэлектрический</t>
  </si>
  <si>
    <t xml:space="preserve"> Заземляющее устройство для пожарных автомобилей</t>
  </si>
  <si>
    <t>Боты диэлектрические</t>
  </si>
  <si>
    <t xml:space="preserve">  Багор пожарный </t>
  </si>
  <si>
    <t xml:space="preserve"> РТ-80</t>
  </si>
  <si>
    <t xml:space="preserve"> Диски отрезные (400*22), (320*22)</t>
  </si>
  <si>
    <t xml:space="preserve"> Лампа паяльная </t>
  </si>
  <si>
    <t xml:space="preserve"> Рукав пожарный 51 ГР – 50А</t>
  </si>
  <si>
    <t>Переходник 66*51</t>
  </si>
  <si>
    <t xml:space="preserve"> Переходник 66*77</t>
  </si>
  <si>
    <t xml:space="preserve"> Переходник 77*51</t>
  </si>
  <si>
    <t xml:space="preserve"> Головка переходная  65*80</t>
  </si>
  <si>
    <t xml:space="preserve"> Головка переходная  50*80</t>
  </si>
  <si>
    <t xml:space="preserve"> Головка переходная  50*65</t>
  </si>
  <si>
    <t xml:space="preserve"> Головка муфтовая  ГМ - 50</t>
  </si>
  <si>
    <t xml:space="preserve"> Головка муфтовая  ГМ – 80</t>
  </si>
  <si>
    <t>Веревка спасательная 50 м.</t>
  </si>
  <si>
    <t xml:space="preserve"> Сетка всасывающая СВ - 125</t>
  </si>
  <si>
    <t xml:space="preserve"> Ствол РСК - 50</t>
  </si>
  <si>
    <t>Генератор ГПС - 600</t>
  </si>
  <si>
    <t xml:space="preserve"> Водосборник ВС-125</t>
  </si>
  <si>
    <t xml:space="preserve"> Ранец пожарный 18 л</t>
  </si>
  <si>
    <t>Дренажный насос ЗУБР</t>
  </si>
  <si>
    <t>Зажим для напорных рукавов</t>
  </si>
  <si>
    <t xml:space="preserve"> Головка ГР-70.</t>
  </si>
  <si>
    <t>Головка ГР-150.</t>
  </si>
  <si>
    <t xml:space="preserve"> Перчатки диэлектрические</t>
  </si>
  <si>
    <t xml:space="preserve"> Ножницы диэлектрические</t>
  </si>
  <si>
    <t xml:space="preserve"> Канат 11 мм</t>
  </si>
  <si>
    <t>Бензиновый триммер</t>
  </si>
  <si>
    <t>Устройство зарядное</t>
  </si>
  <si>
    <t>Набор инструмента</t>
  </si>
  <si>
    <t>Мойка высокого давления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</si>
</sst>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4" fontId="1" fillId="0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2" fontId="7" fillId="0" borderId="0" xfId="0" applyNumberFormat="1" applyFont="1"/>
    <xf numFmtId="4" fontId="2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/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3</xdr:row>
      <xdr:rowOff>76200</xdr:rowOff>
    </xdr:from>
    <xdr:to>
      <xdr:col>12</xdr:col>
      <xdr:colOff>857250</xdr:colOff>
      <xdr:row>3</xdr:row>
      <xdr:rowOff>561975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7725" y="781050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104775</xdr:colOff>
      <xdr:row>3</xdr:row>
      <xdr:rowOff>104775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81650" y="7048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</xdr:colOff>
      <xdr:row>3</xdr:row>
      <xdr:rowOff>419100</xdr:rowOff>
    </xdr:from>
    <xdr:to>
      <xdr:col>9</xdr:col>
      <xdr:colOff>1352550</xdr:colOff>
      <xdr:row>3</xdr:row>
      <xdr:rowOff>866775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0700" y="1123950"/>
          <a:ext cx="11525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3</xdr:row>
      <xdr:rowOff>504825</xdr:rowOff>
    </xdr:from>
    <xdr:to>
      <xdr:col>11</xdr:col>
      <xdr:colOff>0</xdr:colOff>
      <xdr:row>3</xdr:row>
      <xdr:rowOff>847725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00850" y="1209675"/>
          <a:ext cx="952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26" Type="http://schemas.openxmlformats.org/officeDocument/2006/relationships/oleObject" Target="../embeddings/oleObject23.bin"/><Relationship Id="rId39" Type="http://schemas.openxmlformats.org/officeDocument/2006/relationships/oleObject" Target="../embeddings/oleObject36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8.bin"/><Relationship Id="rId34" Type="http://schemas.openxmlformats.org/officeDocument/2006/relationships/oleObject" Target="../embeddings/oleObject31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5" Type="http://schemas.openxmlformats.org/officeDocument/2006/relationships/oleObject" Target="../embeddings/oleObject22.bin"/><Relationship Id="rId33" Type="http://schemas.openxmlformats.org/officeDocument/2006/relationships/oleObject" Target="../embeddings/oleObject30.bin"/><Relationship Id="rId38" Type="http://schemas.openxmlformats.org/officeDocument/2006/relationships/oleObject" Target="../embeddings/oleObject35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29" Type="http://schemas.openxmlformats.org/officeDocument/2006/relationships/oleObject" Target="../embeddings/oleObject26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24" Type="http://schemas.openxmlformats.org/officeDocument/2006/relationships/oleObject" Target="../embeddings/oleObject21.bin"/><Relationship Id="rId32" Type="http://schemas.openxmlformats.org/officeDocument/2006/relationships/oleObject" Target="../embeddings/oleObject29.bin"/><Relationship Id="rId37" Type="http://schemas.openxmlformats.org/officeDocument/2006/relationships/oleObject" Target="../embeddings/oleObject34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23" Type="http://schemas.openxmlformats.org/officeDocument/2006/relationships/oleObject" Target="../embeddings/oleObject20.bin"/><Relationship Id="rId28" Type="http://schemas.openxmlformats.org/officeDocument/2006/relationships/oleObject" Target="../embeddings/oleObject25.bin"/><Relationship Id="rId36" Type="http://schemas.openxmlformats.org/officeDocument/2006/relationships/oleObject" Target="../embeddings/oleObject33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31" Type="http://schemas.openxmlformats.org/officeDocument/2006/relationships/oleObject" Target="../embeddings/oleObject2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Relationship Id="rId27" Type="http://schemas.openxmlformats.org/officeDocument/2006/relationships/oleObject" Target="../embeddings/oleObject24.bin"/><Relationship Id="rId30" Type="http://schemas.openxmlformats.org/officeDocument/2006/relationships/oleObject" Target="../embeddings/oleObject27.bin"/><Relationship Id="rId35" Type="http://schemas.openxmlformats.org/officeDocument/2006/relationships/oleObject" Target="../embeddings/oleObject3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"/>
  <sheetViews>
    <sheetView tabSelected="1" zoomScale="110" zoomScaleNormal="110" workbookViewId="0">
      <selection activeCell="R13" sqref="R13"/>
    </sheetView>
  </sheetViews>
  <sheetFormatPr defaultRowHeight="15"/>
  <cols>
    <col min="1" max="1" width="3.42578125" customWidth="1"/>
    <col min="2" max="2" width="31.140625" customWidth="1"/>
    <col min="3" max="3" width="5.7109375" customWidth="1"/>
    <col min="4" max="4" width="11.28515625" customWidth="1"/>
    <col min="5" max="5" width="10.5703125" customWidth="1"/>
    <col min="6" max="6" width="7.42578125" customWidth="1"/>
    <col min="7" max="7" width="3.28515625" style="6" customWidth="1"/>
    <col min="8" max="8" width="5.7109375" style="5" customWidth="1"/>
    <col min="9" max="9" width="8.140625" customWidth="1"/>
    <col min="10" max="10" width="13.5703125" customWidth="1"/>
    <col min="11" max="11" width="14.85546875" customWidth="1"/>
    <col min="12" max="12" width="6.85546875" customWidth="1"/>
    <col min="13" max="13" width="15" customWidth="1"/>
    <col min="14" max="14" width="10" style="12" customWidth="1"/>
    <col min="15" max="15" width="10" style="22" customWidth="1"/>
    <col min="16" max="16" width="7.28515625" style="22" customWidth="1"/>
    <col min="17" max="17" width="6.7109375" style="19" customWidth="1"/>
    <col min="18" max="18" width="7.85546875" style="19" customWidth="1"/>
    <col min="19" max="19" width="5.7109375" style="19" customWidth="1"/>
    <col min="20" max="20" width="7.85546875" style="19" customWidth="1"/>
    <col min="21" max="21" width="5" style="19" customWidth="1"/>
    <col min="22" max="22" width="7.85546875" style="19" customWidth="1"/>
    <col min="23" max="23" width="4.28515625" style="19" customWidth="1"/>
    <col min="24" max="24" width="9.140625" style="19" customWidth="1"/>
    <col min="25" max="25" width="4.85546875" style="19" customWidth="1"/>
    <col min="26" max="26" width="7.85546875" style="19" customWidth="1"/>
    <col min="27" max="27" width="4.28515625" style="22" customWidth="1"/>
    <col min="28" max="28" width="9" style="22" customWidth="1"/>
    <col min="29" max="29" width="4" style="24" customWidth="1"/>
    <col min="30" max="30" width="9.42578125" style="18" customWidth="1"/>
    <col min="31" max="31" width="4.85546875" style="23" customWidth="1"/>
    <col min="32" max="32" width="7.85546875" style="23" customWidth="1"/>
    <col min="33" max="33" width="5.42578125" style="18" customWidth="1"/>
    <col min="34" max="34" width="7.85546875" style="18" customWidth="1"/>
    <col min="35" max="35" width="3.85546875" style="18" customWidth="1"/>
    <col min="36" max="36" width="9.5703125" style="18" customWidth="1"/>
    <col min="37" max="37" width="5" style="18" customWidth="1"/>
    <col min="38" max="38" width="10.42578125" style="18" bestFit="1" customWidth="1"/>
    <col min="39" max="39" width="6.85546875" style="23" customWidth="1"/>
    <col min="40" max="40" width="9.140625" style="23"/>
    <col min="43" max="43" width="10.7109375" customWidth="1"/>
  </cols>
  <sheetData>
    <row r="1" spans="1:45" ht="1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1"/>
      <c r="O1" s="26"/>
      <c r="P1" s="26"/>
    </row>
    <row r="2" spans="1:45" ht="1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0"/>
      <c r="O2" s="26"/>
      <c r="P2" s="26"/>
    </row>
    <row r="3" spans="1:45" ht="15.7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ht="116.25" customHeight="1">
      <c r="A4" s="7" t="s">
        <v>8</v>
      </c>
      <c r="B4" s="7" t="s">
        <v>3</v>
      </c>
      <c r="C4" s="32" t="s">
        <v>17</v>
      </c>
      <c r="D4" s="8" t="s">
        <v>18</v>
      </c>
      <c r="E4" s="8" t="s">
        <v>19</v>
      </c>
      <c r="F4" s="8" t="s">
        <v>20</v>
      </c>
      <c r="G4" s="8" t="s">
        <v>12</v>
      </c>
      <c r="H4" s="8" t="s">
        <v>11</v>
      </c>
      <c r="I4" s="7" t="s">
        <v>4</v>
      </c>
      <c r="J4" s="9" t="s">
        <v>10</v>
      </c>
      <c r="K4" s="9" t="s">
        <v>5</v>
      </c>
      <c r="L4" s="9" t="s">
        <v>6</v>
      </c>
      <c r="M4" s="9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s="11" customFormat="1" ht="36" customHeight="1">
      <c r="A5" s="7">
        <v>1</v>
      </c>
      <c r="B5" s="34" t="s">
        <v>53</v>
      </c>
      <c r="C5" s="17">
        <v>4</v>
      </c>
      <c r="D5" s="30">
        <v>6301.6</v>
      </c>
      <c r="E5" s="8">
        <v>6099</v>
      </c>
      <c r="F5" s="8">
        <v>6139</v>
      </c>
      <c r="G5" s="8"/>
      <c r="H5" s="8"/>
      <c r="I5" s="29">
        <f t="shared" ref="I5" si="0">ROUND(AVERAGE(D5,E5,F5,H5,G5),2)</f>
        <v>6179.87</v>
      </c>
      <c r="J5" s="4">
        <f t="shared" ref="J5" si="1">STDEV(D5,E5,F5,H5,G5)</f>
        <v>107.30448887785452</v>
      </c>
      <c r="K5" s="1">
        <f t="shared" ref="K5" si="2">J5/I5*100</f>
        <v>1.736355115525966</v>
      </c>
      <c r="L5" s="1" t="s">
        <v>9</v>
      </c>
      <c r="M5" s="4">
        <f>C5*I5</f>
        <v>24719.48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s="2" customFormat="1" ht="25.5" customHeight="1">
      <c r="A6" s="7">
        <v>2</v>
      </c>
      <c r="B6" s="34" t="s">
        <v>56</v>
      </c>
      <c r="C6" s="17">
        <v>3</v>
      </c>
      <c r="D6" s="31">
        <v>16692.22</v>
      </c>
      <c r="E6" s="10">
        <v>17990</v>
      </c>
      <c r="F6" s="10">
        <v>16990</v>
      </c>
      <c r="G6" s="10"/>
      <c r="H6" s="10"/>
      <c r="I6" s="29">
        <f>ROUND(AVERAGE(D6,E6,F6,H6,G6),2)</f>
        <v>17224.07</v>
      </c>
      <c r="J6" s="4">
        <f>STDEV(D6,E6,F6,H6,G6)</f>
        <v>679.81686955631403</v>
      </c>
      <c r="K6" s="1">
        <f t="shared" ref="K6" si="3">J6/I6*100</f>
        <v>3.9469002945082905</v>
      </c>
      <c r="L6" s="1" t="s">
        <v>9</v>
      </c>
      <c r="M6" s="4">
        <f t="shared" ref="M6" si="4">C6*I6</f>
        <v>51672.21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2" customFormat="1" ht="29.25" customHeight="1">
      <c r="A7" s="3">
        <v>3</v>
      </c>
      <c r="B7" s="35" t="s">
        <v>54</v>
      </c>
      <c r="C7" s="17">
        <v>4</v>
      </c>
      <c r="D7" s="30">
        <v>3172.5</v>
      </c>
      <c r="E7" s="8">
        <v>3350</v>
      </c>
      <c r="F7" s="8">
        <v>2750</v>
      </c>
      <c r="G7" s="8"/>
      <c r="H7" s="8"/>
      <c r="I7" s="29">
        <f t="shared" ref="I7" si="5">ROUND(AVERAGE(D7,E7,F7,H7,G7),2)</f>
        <v>3090.83</v>
      </c>
      <c r="J7" s="4">
        <f t="shared" ref="J7" si="6">STDEV(D7,E7,F7,H7,G7)</f>
        <v>308.2240797428617</v>
      </c>
      <c r="K7" s="1">
        <f t="shared" ref="K7:K8" si="7">J7/I7*100</f>
        <v>9.9722106923661826</v>
      </c>
      <c r="L7" s="1" t="s">
        <v>9</v>
      </c>
      <c r="M7" s="4">
        <f t="shared" ref="M7:M8" si="8">C7*I7</f>
        <v>12363.32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2" customFormat="1" ht="18" customHeight="1">
      <c r="A8" s="7">
        <v>4</v>
      </c>
      <c r="B8" s="35" t="s">
        <v>55</v>
      </c>
      <c r="C8" s="17">
        <v>2</v>
      </c>
      <c r="D8" s="31">
        <v>5102.66</v>
      </c>
      <c r="E8" s="10">
        <v>3929</v>
      </c>
      <c r="F8" s="10">
        <v>4452</v>
      </c>
      <c r="G8" s="10"/>
      <c r="H8" s="10"/>
      <c r="I8" s="29">
        <f>ROUND(AVERAGE(D8,E8,F8,H8,G8),2)</f>
        <v>4494.55</v>
      </c>
      <c r="J8" s="4">
        <f>STDEV(D8,E8,F8,H8,G8)</f>
        <v>587.98600198757595</v>
      </c>
      <c r="K8" s="1">
        <f t="shared" si="7"/>
        <v>13.082199597013625</v>
      </c>
      <c r="L8" s="1" t="s">
        <v>9</v>
      </c>
      <c r="M8" s="4">
        <f t="shared" si="8"/>
        <v>8989.1</v>
      </c>
    </row>
    <row r="9" spans="1:45" ht="23.25" customHeight="1">
      <c r="B9" s="14" t="s">
        <v>7</v>
      </c>
      <c r="C9" s="33"/>
      <c r="D9" s="15"/>
      <c r="E9" s="15"/>
      <c r="F9" s="15"/>
      <c r="G9" s="15"/>
      <c r="H9" s="15"/>
      <c r="I9" s="15"/>
      <c r="J9" s="15"/>
      <c r="K9" s="15"/>
      <c r="L9" s="16"/>
      <c r="M9" s="13">
        <f>SUM(M5:M8)</f>
        <v>97744.110000000015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ht="22.5" customHeight="1">
      <c r="A10" s="12"/>
      <c r="B10" s="41" t="s">
        <v>13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s="12" customFormat="1" ht="23.25" customHeight="1">
      <c r="A11"/>
      <c r="B11" s="40" t="s">
        <v>14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45" s="12" customFormat="1" ht="27.75" customHeight="1">
      <c r="A12"/>
      <c r="B12" s="40">
        <v>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45" s="12" customFormat="1" ht="33" customHeight="1">
      <c r="A13"/>
      <c r="B13" s="40" t="s">
        <v>15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45" s="12" customFormat="1" ht="30" customHeight="1">
      <c r="A14"/>
      <c r="B14" s="40" t="s">
        <v>16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2">
        <v>0</v>
      </c>
    </row>
    <row r="15" spans="1:45" s="12" customFormat="1" ht="24" customHeight="1">
      <c r="A15"/>
      <c r="B15"/>
      <c r="C15"/>
      <c r="D15"/>
      <c r="E15"/>
      <c r="F15"/>
      <c r="G15" s="6"/>
      <c r="H15" s="5"/>
      <c r="I15"/>
      <c r="J15"/>
      <c r="K15"/>
      <c r="L15"/>
      <c r="M15"/>
    </row>
    <row r="16" spans="1:45" s="12" customFormat="1" ht="26.25" customHeight="1">
      <c r="A16"/>
      <c r="B16"/>
      <c r="C16"/>
      <c r="D16"/>
      <c r="E16"/>
      <c r="F16"/>
      <c r="G16" s="6"/>
      <c r="H16" s="5"/>
      <c r="I16"/>
      <c r="J16"/>
      <c r="K16"/>
      <c r="L16"/>
      <c r="M16"/>
    </row>
    <row r="17" spans="1:13" s="12" customFormat="1" ht="27" customHeight="1">
      <c r="A17"/>
      <c r="B17"/>
      <c r="C17"/>
      <c r="D17"/>
      <c r="E17"/>
      <c r="F17"/>
      <c r="G17" s="6"/>
      <c r="H17" s="5"/>
      <c r="I17"/>
      <c r="J17"/>
      <c r="K17"/>
      <c r="L17"/>
      <c r="M17"/>
    </row>
    <row r="18" spans="1:13" s="12" customFormat="1" ht="36.75" customHeight="1">
      <c r="A18"/>
      <c r="B18"/>
      <c r="C18"/>
      <c r="D18"/>
      <c r="E18"/>
      <c r="F18"/>
      <c r="G18" s="6"/>
      <c r="H18" s="5"/>
      <c r="I18"/>
      <c r="J18"/>
      <c r="K18"/>
      <c r="L18"/>
      <c r="M18"/>
    </row>
    <row r="19" spans="1:13" s="12" customFormat="1" ht="31.5" customHeight="1">
      <c r="A19"/>
      <c r="B19"/>
      <c r="C19"/>
      <c r="D19"/>
      <c r="E19"/>
      <c r="F19"/>
      <c r="G19" s="6"/>
      <c r="H19" s="5"/>
      <c r="I19"/>
      <c r="J19"/>
      <c r="K19"/>
      <c r="L19"/>
      <c r="M19"/>
    </row>
    <row r="20" spans="1:13" s="12" customFormat="1" ht="37.5" customHeight="1">
      <c r="A20"/>
      <c r="B20"/>
      <c r="C20"/>
      <c r="D20"/>
      <c r="E20"/>
      <c r="F20"/>
      <c r="G20" s="6"/>
      <c r="H20" s="5"/>
      <c r="I20"/>
      <c r="J20"/>
      <c r="K20"/>
      <c r="L20"/>
      <c r="M20"/>
    </row>
    <row r="21" spans="1:13" s="12" customFormat="1" ht="27.75" customHeight="1">
      <c r="A21"/>
      <c r="B21" s="27"/>
      <c r="C21"/>
      <c r="D21"/>
      <c r="E21"/>
      <c r="F21"/>
      <c r="G21" s="6"/>
      <c r="H21" s="5"/>
      <c r="I21"/>
      <c r="J21"/>
      <c r="K21"/>
      <c r="L21"/>
      <c r="M21"/>
    </row>
    <row r="22" spans="1:13" s="12" customFormat="1" ht="24" customHeight="1">
      <c r="A22"/>
      <c r="B22" s="27"/>
      <c r="C22"/>
      <c r="D22"/>
      <c r="E22"/>
      <c r="F22"/>
      <c r="G22" s="6"/>
      <c r="H22" s="5"/>
      <c r="I22"/>
      <c r="J22"/>
      <c r="K22"/>
      <c r="L22"/>
      <c r="M22"/>
    </row>
    <row r="23" spans="1:13" s="12" customFormat="1" ht="33" customHeight="1">
      <c r="A23"/>
      <c r="B23" s="27"/>
      <c r="C23"/>
      <c r="D23"/>
      <c r="E23"/>
      <c r="F23"/>
      <c r="G23" s="6"/>
      <c r="H23" s="5"/>
      <c r="I23"/>
      <c r="J23" s="25"/>
      <c r="K23"/>
      <c r="L23"/>
      <c r="M23"/>
    </row>
    <row r="24" spans="1:13" s="12" customFormat="1" ht="23.25" customHeight="1">
      <c r="A24"/>
      <c r="B24" s="27"/>
      <c r="C24"/>
      <c r="D24"/>
      <c r="E24"/>
      <c r="F24"/>
      <c r="G24" s="6"/>
      <c r="H24" s="5"/>
      <c r="I24"/>
      <c r="J24"/>
      <c r="K24"/>
      <c r="L24"/>
      <c r="M24"/>
    </row>
    <row r="25" spans="1:13" s="12" customFormat="1" ht="15.75" customHeight="1">
      <c r="A25"/>
      <c r="B25" s="27"/>
      <c r="C25"/>
      <c r="D25"/>
      <c r="E25"/>
      <c r="F25"/>
      <c r="G25" s="6"/>
      <c r="H25" s="5"/>
      <c r="I25"/>
      <c r="J25"/>
      <c r="K25"/>
      <c r="L25"/>
      <c r="M25"/>
    </row>
    <row r="26" spans="1:13" s="12" customFormat="1" ht="16.5" customHeight="1">
      <c r="A26"/>
      <c r="B26" s="27"/>
      <c r="C26"/>
      <c r="D26"/>
      <c r="E26"/>
      <c r="F26"/>
      <c r="G26" s="6"/>
      <c r="H26" s="5"/>
      <c r="I26"/>
      <c r="J26"/>
      <c r="K26"/>
      <c r="L26"/>
      <c r="M26"/>
    </row>
    <row r="27" spans="1:13" s="12" customFormat="1" ht="25.5" customHeight="1">
      <c r="A27"/>
      <c r="B27" s="27"/>
      <c r="C27"/>
      <c r="D27"/>
      <c r="E27"/>
      <c r="F27"/>
      <c r="G27" s="6"/>
      <c r="H27" s="5"/>
      <c r="I27"/>
      <c r="J27"/>
      <c r="K27"/>
      <c r="L27"/>
      <c r="M27"/>
    </row>
    <row r="28" spans="1:13" s="12" customFormat="1" ht="31.5" customHeight="1">
      <c r="A28"/>
      <c r="B28" s="28"/>
      <c r="C28"/>
      <c r="D28"/>
      <c r="E28"/>
      <c r="F28"/>
      <c r="G28" s="6"/>
      <c r="H28" s="5"/>
      <c r="I28"/>
      <c r="J28"/>
      <c r="K28"/>
      <c r="L28"/>
      <c r="M28"/>
    </row>
    <row r="29" spans="1:13" s="12" customFormat="1" ht="37.5" customHeight="1">
      <c r="A29"/>
      <c r="B29"/>
      <c r="C29"/>
      <c r="D29"/>
      <c r="E29"/>
      <c r="F29"/>
      <c r="G29" s="6"/>
      <c r="H29" s="5"/>
      <c r="I29"/>
      <c r="J29"/>
      <c r="K29"/>
      <c r="L29"/>
      <c r="M29"/>
    </row>
    <row r="30" spans="1:13" s="12" customFormat="1" ht="27" customHeight="1">
      <c r="A30"/>
      <c r="B30"/>
      <c r="C30"/>
      <c r="D30"/>
      <c r="E30"/>
      <c r="F30"/>
      <c r="G30" s="6"/>
      <c r="H30" s="5"/>
      <c r="I30"/>
      <c r="J30"/>
      <c r="K30"/>
      <c r="L30"/>
      <c r="M30"/>
    </row>
    <row r="31" spans="1:13" s="12" customFormat="1" ht="31.5" customHeight="1">
      <c r="A31"/>
      <c r="B31"/>
      <c r="C31"/>
      <c r="D31"/>
      <c r="E31"/>
      <c r="F31"/>
      <c r="G31" s="6"/>
      <c r="H31" s="5"/>
      <c r="I31"/>
      <c r="J31"/>
      <c r="K31"/>
      <c r="L31"/>
      <c r="M31"/>
    </row>
    <row r="32" spans="1:13" s="12" customFormat="1" ht="30" customHeight="1">
      <c r="A32"/>
      <c r="B32"/>
      <c r="C32"/>
      <c r="D32"/>
      <c r="E32"/>
      <c r="F32"/>
      <c r="G32" s="6"/>
      <c r="H32" s="5"/>
      <c r="I32"/>
      <c r="J32"/>
      <c r="K32"/>
      <c r="L32"/>
      <c r="M32"/>
    </row>
    <row r="33" spans="1:45" s="12" customFormat="1" ht="37.5" customHeight="1">
      <c r="A33"/>
      <c r="B33"/>
      <c r="C33"/>
      <c r="D33"/>
      <c r="E33"/>
      <c r="F33"/>
      <c r="G33" s="6"/>
      <c r="H33" s="5"/>
      <c r="I33"/>
      <c r="J33"/>
      <c r="K33"/>
      <c r="L33"/>
      <c r="M33"/>
    </row>
    <row r="34" spans="1:45" s="12" customFormat="1" ht="37.5" customHeight="1">
      <c r="A34"/>
      <c r="B34"/>
      <c r="C34"/>
      <c r="D34"/>
      <c r="E34"/>
      <c r="F34"/>
      <c r="G34" s="6"/>
      <c r="H34" s="5"/>
      <c r="I34"/>
      <c r="J34"/>
      <c r="K34"/>
      <c r="L34"/>
      <c r="M34"/>
    </row>
    <row r="35" spans="1:45" s="12" customFormat="1" ht="27" customHeight="1">
      <c r="A35"/>
      <c r="B35"/>
      <c r="C35"/>
      <c r="D35"/>
      <c r="E35"/>
      <c r="F35"/>
      <c r="G35" s="6"/>
      <c r="H35" s="5"/>
      <c r="I35"/>
      <c r="J35"/>
      <c r="K35"/>
      <c r="L35"/>
      <c r="M35"/>
    </row>
    <row r="36" spans="1:45" s="12" customFormat="1" ht="32.25" customHeight="1">
      <c r="A36"/>
      <c r="B36"/>
      <c r="C36"/>
      <c r="D36"/>
      <c r="E36"/>
      <c r="F36"/>
      <c r="G36" s="6"/>
      <c r="H36" s="5"/>
      <c r="I36"/>
      <c r="J36"/>
      <c r="K36"/>
      <c r="L36"/>
      <c r="M36"/>
    </row>
    <row r="37" spans="1:45" s="12" customFormat="1" ht="30" customHeight="1">
      <c r="A37"/>
      <c r="B37"/>
      <c r="C37"/>
      <c r="D37"/>
      <c r="E37"/>
      <c r="F37"/>
      <c r="G37" s="6"/>
      <c r="H37" s="5"/>
      <c r="I37"/>
      <c r="J37"/>
      <c r="K37"/>
      <c r="L37"/>
      <c r="M37"/>
    </row>
    <row r="38" spans="1:45" s="12" customFormat="1" ht="27" customHeight="1">
      <c r="A38"/>
      <c r="B38"/>
      <c r="C38"/>
      <c r="D38"/>
      <c r="E38"/>
      <c r="F38"/>
      <c r="G38" s="6"/>
      <c r="H38" s="5"/>
      <c r="I38"/>
      <c r="J38"/>
      <c r="K38"/>
      <c r="L38"/>
      <c r="M38"/>
    </row>
    <row r="39" spans="1:45" s="12" customFormat="1" ht="24.75" customHeight="1">
      <c r="A39"/>
      <c r="B39"/>
      <c r="C39"/>
      <c r="D39"/>
      <c r="E39"/>
      <c r="F39"/>
      <c r="G39" s="6"/>
      <c r="H39" s="5"/>
      <c r="I39"/>
      <c r="J39"/>
      <c r="K39"/>
      <c r="L39"/>
      <c r="M39"/>
    </row>
    <row r="40" spans="1:45" s="12" customFormat="1" ht="26.25" customHeight="1">
      <c r="A40"/>
      <c r="B40"/>
      <c r="C40"/>
      <c r="D40"/>
      <c r="E40"/>
      <c r="F40"/>
      <c r="G40" s="6"/>
      <c r="H40" s="5"/>
      <c r="I40"/>
      <c r="J40"/>
      <c r="K40"/>
      <c r="L40"/>
      <c r="M40"/>
    </row>
    <row r="41" spans="1:45"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1:45" s="12" customFormat="1" ht="12.75" customHeight="1">
      <c r="A42"/>
      <c r="B42"/>
      <c r="C42"/>
      <c r="D42"/>
      <c r="E42"/>
      <c r="F42"/>
      <c r="G42" s="6"/>
      <c r="H42" s="5"/>
      <c r="I42"/>
      <c r="J42"/>
      <c r="K42"/>
      <c r="L42"/>
      <c r="M42"/>
    </row>
    <row r="43" spans="1:45" ht="13.5" customHeight="1"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45"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45"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</row>
    <row r="46" spans="1:45"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5"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5"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5:41"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5:41"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</sheetData>
  <mergeCells count="8">
    <mergeCell ref="A2:M2"/>
    <mergeCell ref="A1:M1"/>
    <mergeCell ref="A3:M3"/>
    <mergeCell ref="B13:M13"/>
    <mergeCell ref="B14:M14"/>
    <mergeCell ref="B11:M11"/>
    <mergeCell ref="B12:M12"/>
    <mergeCell ref="B10:M10"/>
  </mergeCells>
  <pageMargins left="0.19685039370078741" right="0.19685039370078741" top="0.19685039370078741" bottom="0.19685039370078741" header="0.19685039370078741" footer="0.31496062992125984"/>
  <pageSetup paperSize="9" orientation="landscape" r:id="rId1"/>
  <drawing r:id="rId2"/>
  <legacyDrawing r:id="rId3"/>
  <oleObjects>
    <oleObject progId="Equation.3" shapeId="1028" r:id="rId4"/>
    <oleObject progId="Equation.3" shapeId="1027" r:id="rId5"/>
    <oleObject progId="Equation.3" shapeId="1031" r:id="rId6"/>
    <oleObject progId="Equation.3" shapeId="1032" r:id="rId7"/>
    <oleObject progId="Equation.3" shapeId="1033" r:id="rId8"/>
    <oleObject progId="Equation.3" shapeId="1034" r:id="rId9"/>
    <oleObject progId="Equation.3" shapeId="1035" r:id="rId10"/>
    <oleObject progId="Equation.3" shapeId="1036" r:id="rId11"/>
    <oleObject progId="Equation.3" shapeId="1037" r:id="rId12"/>
    <oleObject progId="Equation.3" shapeId="1038" r:id="rId13"/>
    <oleObject progId="Equation.3" shapeId="1039" r:id="rId14"/>
    <oleObject progId="Equation.3" shapeId="1040" r:id="rId15"/>
    <oleObject progId="Equation.3" shapeId="1041" r:id="rId16"/>
    <oleObject progId="Equation.3" shapeId="1042" r:id="rId17"/>
    <oleObject progId="Equation.3" shapeId="1043" r:id="rId18"/>
    <oleObject progId="Equation.3" shapeId="1044" r:id="rId19"/>
    <oleObject progId="Equation.3" shapeId="1045" r:id="rId20"/>
    <oleObject progId="Equation.3" shapeId="1046" r:id="rId21"/>
    <oleObject progId="Equation.3" shapeId="1047" r:id="rId22"/>
    <oleObject progId="Equation.3" shapeId="1048" r:id="rId23"/>
    <oleObject progId="Equation.3" shapeId="1049" r:id="rId24"/>
    <oleObject progId="Equation.3" shapeId="1050" r:id="rId25"/>
    <oleObject progId="Equation.3" shapeId="1051" r:id="rId26"/>
    <oleObject progId="Equation.3" shapeId="1052" r:id="rId27"/>
    <oleObject progId="Equation.3" shapeId="1053" r:id="rId28"/>
    <oleObject progId="Equation.3" shapeId="1054" r:id="rId29"/>
    <oleObject progId="Equation.3" shapeId="1055" r:id="rId30"/>
    <oleObject progId="Equation.3" shapeId="1056" r:id="rId31"/>
    <oleObject progId="Equation.3" shapeId="1057" r:id="rId32"/>
    <oleObject progId="Equation.3" shapeId="1058" r:id="rId33"/>
    <oleObject progId="Equation.3" shapeId="1059" r:id="rId34"/>
    <oleObject progId="Equation.3" shapeId="1060" r:id="rId35"/>
    <oleObject progId="Equation.3" shapeId="1061" r:id="rId36"/>
    <oleObject progId="Equation.3" shapeId="1062" r:id="rId37"/>
    <oleObject progId="Equation.3" shapeId="1063" r:id="rId38"/>
    <oleObject progId="Equation.3" shapeId="1064" r:id="rId3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activeCell="E35" sqref="E35"/>
    </sheetView>
  </sheetViews>
  <sheetFormatPr defaultRowHeight="15"/>
  <cols>
    <col min="2" max="2" width="32.42578125" customWidth="1"/>
    <col min="3" max="3" width="36.5703125" customWidth="1"/>
  </cols>
  <sheetData>
    <row r="1" spans="1:3">
      <c r="A1" s="7" t="s">
        <v>8</v>
      </c>
      <c r="B1" s="7" t="s">
        <v>3</v>
      </c>
      <c r="C1" s="32" t="s">
        <v>17</v>
      </c>
    </row>
    <row r="2" spans="1:3">
      <c r="A2" s="7">
        <v>1</v>
      </c>
      <c r="B2" s="34" t="s">
        <v>21</v>
      </c>
      <c r="C2" s="17">
        <v>30</v>
      </c>
    </row>
    <row r="3" spans="1:3">
      <c r="A3" s="7">
        <v>2</v>
      </c>
      <c r="B3" s="34" t="s">
        <v>22</v>
      </c>
      <c r="C3" s="17">
        <v>20</v>
      </c>
    </row>
    <row r="4" spans="1:3">
      <c r="A4" s="3">
        <v>3</v>
      </c>
      <c r="B4" s="34" t="s">
        <v>23</v>
      </c>
      <c r="C4" s="17">
        <v>20</v>
      </c>
    </row>
    <row r="5" spans="1:3">
      <c r="A5" s="7">
        <v>4</v>
      </c>
      <c r="B5" s="34" t="s">
        <v>43</v>
      </c>
      <c r="C5" s="17">
        <v>4</v>
      </c>
    </row>
    <row r="6" spans="1:3">
      <c r="A6" s="7">
        <v>5</v>
      </c>
      <c r="B6" s="34" t="s">
        <v>42</v>
      </c>
      <c r="C6" s="17">
        <v>12</v>
      </c>
    </row>
    <row r="7" spans="1:3">
      <c r="A7" s="3">
        <v>6</v>
      </c>
      <c r="B7" s="34" t="s">
        <v>41</v>
      </c>
      <c r="C7" s="17">
        <v>4</v>
      </c>
    </row>
    <row r="8" spans="1:3">
      <c r="A8" s="7">
        <v>7</v>
      </c>
      <c r="B8" s="34" t="s">
        <v>40</v>
      </c>
      <c r="C8" s="17">
        <v>4</v>
      </c>
    </row>
    <row r="9" spans="1:3">
      <c r="A9" s="7">
        <v>8</v>
      </c>
      <c r="B9" s="34" t="s">
        <v>39</v>
      </c>
      <c r="C9" s="17">
        <v>7</v>
      </c>
    </row>
    <row r="10" spans="1:3">
      <c r="A10" s="3">
        <v>9</v>
      </c>
      <c r="B10" s="34" t="s">
        <v>38</v>
      </c>
      <c r="C10" s="17">
        <v>7</v>
      </c>
    </row>
    <row r="11" spans="1:3">
      <c r="A11" s="7">
        <v>10</v>
      </c>
      <c r="B11" s="34" t="s">
        <v>37</v>
      </c>
      <c r="C11" s="17">
        <v>10</v>
      </c>
    </row>
    <row r="12" spans="1:3">
      <c r="A12" s="7">
        <v>11</v>
      </c>
      <c r="B12" s="34" t="s">
        <v>36</v>
      </c>
      <c r="C12" s="17">
        <v>10</v>
      </c>
    </row>
    <row r="13" spans="1:3">
      <c r="A13" s="3">
        <v>12</v>
      </c>
      <c r="B13" s="34" t="s">
        <v>35</v>
      </c>
      <c r="C13" s="17">
        <v>10</v>
      </c>
    </row>
    <row r="14" spans="1:3">
      <c r="A14" s="7">
        <v>13</v>
      </c>
      <c r="B14" s="34" t="s">
        <v>34</v>
      </c>
      <c r="C14" s="17">
        <v>5</v>
      </c>
    </row>
    <row r="15" spans="1:3">
      <c r="A15" s="7">
        <v>14</v>
      </c>
      <c r="B15" s="34" t="s">
        <v>33</v>
      </c>
      <c r="C15" s="17">
        <v>15</v>
      </c>
    </row>
    <row r="16" spans="1:3">
      <c r="A16" s="3">
        <v>15</v>
      </c>
      <c r="B16" s="34" t="s">
        <v>32</v>
      </c>
      <c r="C16" s="17">
        <v>15</v>
      </c>
    </row>
    <row r="17" spans="1:3">
      <c r="A17" s="7">
        <v>16</v>
      </c>
      <c r="B17" s="34" t="s">
        <v>31</v>
      </c>
      <c r="C17" s="17">
        <v>70</v>
      </c>
    </row>
    <row r="18" spans="1:3">
      <c r="A18" s="7">
        <v>17</v>
      </c>
      <c r="B18" s="34" t="s">
        <v>30</v>
      </c>
      <c r="C18" s="17">
        <v>2</v>
      </c>
    </row>
    <row r="19" spans="1:3">
      <c r="A19" s="3">
        <v>18</v>
      </c>
      <c r="B19" s="34" t="s">
        <v>29</v>
      </c>
      <c r="C19" s="17">
        <v>20</v>
      </c>
    </row>
    <row r="20" spans="1:3">
      <c r="A20" s="7">
        <v>19</v>
      </c>
      <c r="B20" s="34" t="s">
        <v>28</v>
      </c>
      <c r="C20" s="17">
        <v>4</v>
      </c>
    </row>
    <row r="21" spans="1:3">
      <c r="A21" s="7">
        <v>20</v>
      </c>
      <c r="B21" s="34" t="s">
        <v>44</v>
      </c>
      <c r="C21" s="17">
        <v>1</v>
      </c>
    </row>
    <row r="22" spans="1:3">
      <c r="A22" s="3">
        <v>21</v>
      </c>
      <c r="B22" s="35" t="s">
        <v>52</v>
      </c>
      <c r="C22" s="36">
        <v>50</v>
      </c>
    </row>
    <row r="23" spans="1:3">
      <c r="A23" s="7">
        <v>22</v>
      </c>
      <c r="B23" s="34" t="s">
        <v>46</v>
      </c>
      <c r="C23" s="17">
        <v>1</v>
      </c>
    </row>
    <row r="24" spans="1:3">
      <c r="A24" s="7">
        <v>23</v>
      </c>
      <c r="B24" s="34" t="s">
        <v>27</v>
      </c>
      <c r="C24" s="17">
        <v>4</v>
      </c>
    </row>
    <row r="25" spans="1:3">
      <c r="A25" s="3">
        <v>24</v>
      </c>
      <c r="B25" s="34" t="s">
        <v>45</v>
      </c>
      <c r="C25" s="17">
        <v>15</v>
      </c>
    </row>
    <row r="26" spans="1:3">
      <c r="A26" s="7">
        <v>25</v>
      </c>
      <c r="B26" s="34" t="s">
        <v>26</v>
      </c>
      <c r="C26" s="17">
        <v>10</v>
      </c>
    </row>
    <row r="27" spans="1:3">
      <c r="A27" s="7">
        <v>26</v>
      </c>
      <c r="B27" s="34" t="s">
        <v>24</v>
      </c>
      <c r="C27" s="17">
        <v>2</v>
      </c>
    </row>
    <row r="28" spans="1:3" ht="24.75">
      <c r="A28" s="3">
        <v>27</v>
      </c>
      <c r="B28" s="34" t="s">
        <v>25</v>
      </c>
      <c r="C28" s="17">
        <v>5</v>
      </c>
    </row>
    <row r="29" spans="1:3">
      <c r="A29" s="7">
        <v>28</v>
      </c>
      <c r="B29" s="34" t="s">
        <v>47</v>
      </c>
      <c r="C29" s="17">
        <v>8</v>
      </c>
    </row>
    <row r="30" spans="1:3">
      <c r="A30" s="7">
        <v>29</v>
      </c>
      <c r="B30" s="34" t="s">
        <v>48</v>
      </c>
      <c r="C30" s="17">
        <v>5</v>
      </c>
    </row>
    <row r="31" spans="1:3">
      <c r="A31" s="3">
        <v>30</v>
      </c>
      <c r="B31" s="34" t="s">
        <v>49</v>
      </c>
      <c r="C31" s="17">
        <v>5</v>
      </c>
    </row>
    <row r="32" spans="1:3">
      <c r="A32" s="7">
        <v>31</v>
      </c>
      <c r="B32" s="34" t="s">
        <v>50</v>
      </c>
      <c r="C32" s="17">
        <v>6</v>
      </c>
    </row>
    <row r="33" spans="1:3">
      <c r="A33" s="7">
        <v>32</v>
      </c>
      <c r="B33" s="34" t="s">
        <v>51</v>
      </c>
      <c r="C33" s="17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Лист1!_GoBack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Zakupki_2</cp:lastModifiedBy>
  <cp:lastPrinted>2020-08-14T06:20:18Z</cp:lastPrinted>
  <dcterms:created xsi:type="dcterms:W3CDTF">2014-07-02T09:07:27Z</dcterms:created>
  <dcterms:modified xsi:type="dcterms:W3CDTF">2020-09-14T08:40:47Z</dcterms:modified>
</cp:coreProperties>
</file>