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228" activeTab="0"/>
  </bookViews>
  <sheets>
    <sheet name="раздел 4" sheetId="1" r:id="rId1"/>
  </sheets>
  <definedNames>
    <definedName name="Z_276029AE_B4A0_4252_ABEE_18867456EC2A_.wvu.PrintArea" localSheetId="0" hidden="1">'раздел 4'!$A$5:$K$19</definedName>
    <definedName name="Z_BFCB64A3_C712_4478_B292_C94AE1CF5CE6_.wvu.PrintArea" localSheetId="0" hidden="1">'раздел 4'!$A$5:$K$19</definedName>
    <definedName name="_xlnm.Print_Area" localSheetId="0">'раздел 4'!$A$1:$K$23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<sst xmlns="http://schemas.openxmlformats.org/spreadsheetml/2006/main" count="35" uniqueCount="35">
  <si>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Основные характеристики объекта закупки</t>
  </si>
  <si>
    <t>№ п/п</t>
  </si>
  <si>
    <t>ИТОГО:</t>
  </si>
  <si>
    <t>Наименование товара</t>
  </si>
  <si>
    <t>Номер коммерческого предложения, указанного в таблице</t>
  </si>
  <si>
    <t>Реквизиты документов, на основании которых выполнен расчет</t>
  </si>
  <si>
    <t>№1</t>
  </si>
  <si>
    <t>№2</t>
  </si>
  <si>
    <t>№3</t>
  </si>
  <si>
    <t xml:space="preserve">ОБОСНОВАНИЕ </t>
  </si>
  <si>
    <t>НАЧАЛЬНОЙ (МАКСИМАЛЬНОЙ) ЦЕНЫ ДОГОВОРА</t>
  </si>
  <si>
    <t>Используемый метод определения НМЦД с обоснованием:</t>
  </si>
  <si>
    <t>Расчет НМЦД</t>
  </si>
  <si>
    <t>Коэффициент вариации, %</t>
  </si>
  <si>
    <t>Ед. изм.</t>
  </si>
  <si>
    <t>НМЦД, (руб.)</t>
  </si>
  <si>
    <t>Директор</t>
  </si>
  <si>
    <t>Контрактный управляющий</t>
  </si>
  <si>
    <t>Суслова Елена Михайловна</t>
  </si>
  <si>
    <t>кг.</t>
  </si>
  <si>
    <t>тел. 8(3462)37-50-37</t>
  </si>
  <si>
    <t xml:space="preserve">Коммерческое предложение №1, цена за ед.изм., руб.                  </t>
  </si>
  <si>
    <t xml:space="preserve">Коммерческое предложение №2, цена за ед.изм., руб.                                        </t>
  </si>
  <si>
    <t xml:space="preserve">Коммерческое предложение №3, цена за ед.изм., руб.                         </t>
  </si>
  <si>
    <t xml:space="preserve">Средняя цена за ед.изм., руб.                </t>
  </si>
  <si>
    <t xml:space="preserve">Количество </t>
  </si>
  <si>
    <t xml:space="preserve">При определении НМЦД был использован метод сопоставимых рыночных цен (анализа рынка). Начальная максимальная цена договора определена, согласно ответам на запросы о предоставлении ценовой информации по закупке.
</t>
  </si>
  <si>
    <t>О.Л. Зорина</t>
  </si>
  <si>
    <t>на поставку кур (поставка товара, необходимого для нормального жизнеобеспечения)</t>
  </si>
  <si>
    <t>Курица</t>
  </si>
  <si>
    <t>Коммерческое предложение № 98 от 25.08.2020 г., вх. № 229 от 25.08.2020 г.</t>
  </si>
  <si>
    <t>Коммерческое предложение № 211 от 25.08.2020 г., вх. № 230 от 25.08.2020 г.</t>
  </si>
  <si>
    <t>Коммерческое предложение № 26 от 25.08.2020 г., вх. № 231 от 25.08.2020 г.</t>
  </si>
  <si>
    <t>Поставить продукты питания в соответствии с требованиями Приложения №1 «Техническое задание»</t>
  </si>
  <si>
    <t>Дата подготовки обоснования НМЦД: 28.08.2020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</si>
</sst>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24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172" fontId="22" fillId="24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0" fontId="21" fillId="0" borderId="0" xfId="0" applyFont="1" applyAlignment="1">
      <alignment vertical="justify"/>
    </xf>
    <xf numFmtId="0" fontId="21" fillId="0" borderId="0" xfId="0" applyFont="1" applyAlignment="1">
      <alignment horizontal="center" vertical="justify" wrapText="1"/>
    </xf>
    <xf numFmtId="0" fontId="21" fillId="0" borderId="0" xfId="0" applyFont="1" applyAlignment="1">
      <alignment horizontal="right" vertical="justify" wrapText="1"/>
    </xf>
    <xf numFmtId="0" fontId="20" fillId="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23"/>
  <sheetViews>
    <sheetView tabSelected="1" view="pageBreakPreview" zoomScale="89" zoomScaleNormal="89" zoomScaleSheetLayoutView="89" zoomScalePageLayoutView="0" workbookViewId="0" topLeftCell="A1">
      <selection activeCell="J14" sqref="J14"/>
    </sheetView>
  </sheetViews>
  <sheetFormatPr defaultColWidth="9.140625" defaultRowHeight="15"/>
  <cols>
    <col min="1" max="1" width="21.28125" style="3" customWidth="1"/>
    <col min="2" max="2" width="5.57421875" style="3" customWidth="1"/>
    <col min="3" max="3" width="19.8515625" style="50" customWidth="1"/>
    <col min="4" max="4" width="6.140625" style="3" customWidth="1"/>
    <col min="5" max="5" width="18.140625" style="3" customWidth="1"/>
    <col min="6" max="7" width="18.00390625" style="3" customWidth="1"/>
    <col min="8" max="8" width="13.00390625" style="3" customWidth="1"/>
    <col min="9" max="9" width="14.28125" style="3" customWidth="1"/>
    <col min="10" max="11" width="14.421875" style="3" customWidth="1"/>
    <col min="12" max="16384" width="9.140625" style="3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8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8" customHeight="1">
      <c r="A3" s="4" t="s">
        <v>10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18" customHeight="1">
      <c r="A4" s="6" t="s">
        <v>28</v>
      </c>
      <c r="B4" s="7"/>
      <c r="C4" s="7"/>
      <c r="D4" s="7"/>
      <c r="E4" s="7"/>
      <c r="F4" s="7"/>
      <c r="G4" s="7"/>
      <c r="H4" s="7"/>
      <c r="I4" s="7"/>
      <c r="J4" s="8"/>
      <c r="K4" s="8"/>
    </row>
    <row r="5" spans="1:11" ht="15.75">
      <c r="A5" s="9"/>
      <c r="B5" s="9"/>
      <c r="C5" s="10"/>
      <c r="D5" s="9"/>
      <c r="E5" s="9"/>
      <c r="F5" s="9"/>
      <c r="G5" s="9"/>
      <c r="H5" s="9"/>
      <c r="I5" s="9"/>
      <c r="J5" s="9"/>
      <c r="K5" s="9"/>
    </row>
    <row r="6" spans="1:11" ht="53.25" customHeight="1">
      <c r="A6" s="11" t="s">
        <v>0</v>
      </c>
      <c r="B6" s="12" t="s">
        <v>33</v>
      </c>
      <c r="C6" s="13"/>
      <c r="D6" s="13"/>
      <c r="E6" s="13"/>
      <c r="F6" s="13"/>
      <c r="G6" s="13"/>
      <c r="H6" s="13"/>
      <c r="I6" s="13"/>
      <c r="J6" s="13"/>
      <c r="K6" s="14"/>
    </row>
    <row r="7" spans="1:11" ht="73.5" customHeight="1">
      <c r="A7" s="11" t="s">
        <v>11</v>
      </c>
      <c r="B7" s="12" t="s">
        <v>26</v>
      </c>
      <c r="C7" s="13"/>
      <c r="D7" s="13"/>
      <c r="E7" s="13"/>
      <c r="F7" s="13"/>
      <c r="G7" s="13"/>
      <c r="H7" s="13"/>
      <c r="I7" s="13"/>
      <c r="J7" s="13"/>
      <c r="K7" s="14"/>
    </row>
    <row r="8" spans="1:11" s="17" customFormat="1" ht="37.5" customHeight="1">
      <c r="A8" s="15" t="s">
        <v>12</v>
      </c>
      <c r="B8" s="15" t="s">
        <v>1</v>
      </c>
      <c r="C8" s="15" t="s">
        <v>3</v>
      </c>
      <c r="D8" s="15" t="s">
        <v>14</v>
      </c>
      <c r="E8" s="16" t="s">
        <v>21</v>
      </c>
      <c r="F8" s="16" t="s">
        <v>22</v>
      </c>
      <c r="G8" s="16" t="s">
        <v>23</v>
      </c>
      <c r="H8" s="16" t="s">
        <v>24</v>
      </c>
      <c r="I8" s="16" t="s">
        <v>13</v>
      </c>
      <c r="J8" s="16" t="s">
        <v>25</v>
      </c>
      <c r="K8" s="15" t="s">
        <v>15</v>
      </c>
    </row>
    <row r="9" spans="1:11" ht="30" customHeight="1">
      <c r="A9" s="18"/>
      <c r="B9" s="19"/>
      <c r="C9" s="15"/>
      <c r="D9" s="15"/>
      <c r="E9" s="16"/>
      <c r="F9" s="16"/>
      <c r="G9" s="16"/>
      <c r="H9" s="16"/>
      <c r="I9" s="16"/>
      <c r="J9" s="16"/>
      <c r="K9" s="15"/>
    </row>
    <row r="10" spans="1:11" s="28" customFormat="1" ht="15.75">
      <c r="A10" s="18"/>
      <c r="B10" s="20">
        <v>1</v>
      </c>
      <c r="C10" s="21" t="s">
        <v>29</v>
      </c>
      <c r="D10" s="22" t="s">
        <v>19</v>
      </c>
      <c r="E10" s="23">
        <v>159</v>
      </c>
      <c r="F10" s="23">
        <v>160</v>
      </c>
      <c r="G10" s="23">
        <v>161</v>
      </c>
      <c r="H10" s="24">
        <f>(G10+F10+E10)/3</f>
        <v>160</v>
      </c>
      <c r="I10" s="25">
        <f>(STDEV(E10:G10)/H10)*100</f>
        <v>0.63</v>
      </c>
      <c r="J10" s="26">
        <v>1000</v>
      </c>
      <c r="K10" s="27">
        <f>J10*H10</f>
        <v>160000</v>
      </c>
    </row>
    <row r="11" spans="1:11" s="28" customFormat="1" ht="15.75">
      <c r="A11" s="18"/>
      <c r="B11" s="29" t="s">
        <v>2</v>
      </c>
      <c r="C11" s="29"/>
      <c r="D11" s="29"/>
      <c r="E11" s="30">
        <f>E10*J10</f>
        <v>159000</v>
      </c>
      <c r="F11" s="30">
        <f>F10*J10</f>
        <v>160000</v>
      </c>
      <c r="G11" s="30">
        <f>G10*J10</f>
        <v>161000</v>
      </c>
      <c r="H11" s="31"/>
      <c r="I11" s="25"/>
      <c r="J11" s="32"/>
      <c r="K11" s="33">
        <f>SUM(K10:K10)</f>
        <v>160000</v>
      </c>
    </row>
    <row r="12" spans="1:11" s="34" customFormat="1" ht="15.75">
      <c r="A12" s="15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s="34" customFormat="1" ht="12" customHeight="1">
      <c r="A13" s="35"/>
      <c r="B13" s="35"/>
      <c r="C13" s="36"/>
      <c r="D13" s="35"/>
      <c r="E13" s="35"/>
      <c r="F13" s="35"/>
      <c r="G13" s="35"/>
      <c r="H13" s="35"/>
      <c r="I13" s="35"/>
      <c r="J13" s="35"/>
      <c r="K13" s="35"/>
    </row>
    <row r="14" spans="1:11" s="34" customFormat="1" ht="59.25" customHeight="1">
      <c r="A14" s="37" t="s">
        <v>4</v>
      </c>
      <c r="B14" s="38"/>
      <c r="C14" s="39"/>
      <c r="D14" s="40" t="s">
        <v>5</v>
      </c>
      <c r="E14" s="40"/>
      <c r="F14" s="40"/>
      <c r="G14" s="40"/>
      <c r="H14" s="40"/>
      <c r="I14" s="40"/>
      <c r="J14" s="35"/>
      <c r="K14" s="35"/>
    </row>
    <row r="15" spans="1:11" s="34" customFormat="1" ht="15.75" customHeight="1">
      <c r="A15" s="37" t="s">
        <v>6</v>
      </c>
      <c r="B15" s="38"/>
      <c r="C15" s="39"/>
      <c r="D15" s="40" t="s">
        <v>31</v>
      </c>
      <c r="E15" s="40"/>
      <c r="F15" s="40"/>
      <c r="G15" s="40"/>
      <c r="H15" s="40"/>
      <c r="I15" s="40"/>
      <c r="J15" s="35"/>
      <c r="K15" s="35"/>
    </row>
    <row r="16" spans="1:11" s="34" customFormat="1" ht="15.75" customHeight="1">
      <c r="A16" s="37" t="s">
        <v>7</v>
      </c>
      <c r="B16" s="38"/>
      <c r="C16" s="39"/>
      <c r="D16" s="40" t="s">
        <v>32</v>
      </c>
      <c r="E16" s="40"/>
      <c r="F16" s="40"/>
      <c r="G16" s="40"/>
      <c r="H16" s="40"/>
      <c r="I16" s="40"/>
      <c r="J16" s="35"/>
      <c r="K16" s="35"/>
    </row>
    <row r="17" spans="1:11" s="34" customFormat="1" ht="15.75" customHeight="1">
      <c r="A17" s="37" t="s">
        <v>8</v>
      </c>
      <c r="B17" s="38"/>
      <c r="C17" s="39"/>
      <c r="D17" s="40" t="s">
        <v>30</v>
      </c>
      <c r="E17" s="40"/>
      <c r="F17" s="40"/>
      <c r="G17" s="40"/>
      <c r="H17" s="40"/>
      <c r="I17" s="40"/>
      <c r="J17" s="41"/>
      <c r="K17" s="41"/>
    </row>
    <row r="18" spans="1:11" s="34" customFormat="1" ht="15.75" customHeight="1">
      <c r="A18" s="42"/>
      <c r="B18" s="43"/>
      <c r="C18" s="44"/>
      <c r="D18" s="44"/>
      <c r="E18" s="44"/>
      <c r="J18" s="41"/>
      <c r="K18" s="45"/>
    </row>
    <row r="19" spans="1:11" s="47" customFormat="1" ht="18.75" customHeight="1">
      <c r="A19" s="46" t="s">
        <v>16</v>
      </c>
      <c r="B19" s="46"/>
      <c r="C19" s="46"/>
      <c r="D19" s="46"/>
      <c r="E19" s="46"/>
      <c r="G19" s="48"/>
      <c r="H19" s="48"/>
      <c r="I19" s="48"/>
      <c r="K19" s="49" t="s">
        <v>27</v>
      </c>
    </row>
    <row r="20" ht="34.5" customHeight="1"/>
    <row r="21" ht="15.75">
      <c r="A21" s="3" t="s">
        <v>17</v>
      </c>
    </row>
    <row r="22" ht="15.75">
      <c r="A22" s="3" t="s">
        <v>18</v>
      </c>
    </row>
    <row r="23" ht="15.75">
      <c r="A23" s="3" t="s">
        <v>20</v>
      </c>
    </row>
  </sheetData>
  <sheetProtection/>
  <mergeCells count="29">
    <mergeCell ref="A12:K12"/>
    <mergeCell ref="A8:A11"/>
    <mergeCell ref="D8:D9"/>
    <mergeCell ref="H8:H9"/>
    <mergeCell ref="B11:D11"/>
    <mergeCell ref="B8:B9"/>
    <mergeCell ref="A4:K4"/>
    <mergeCell ref="A1:K1"/>
    <mergeCell ref="A2:K2"/>
    <mergeCell ref="A3:K3"/>
    <mergeCell ref="A19:E19"/>
    <mergeCell ref="A14:C14"/>
    <mergeCell ref="A15:C15"/>
    <mergeCell ref="A16:C16"/>
    <mergeCell ref="A17:C17"/>
    <mergeCell ref="A18:B18"/>
    <mergeCell ref="D17:I17"/>
    <mergeCell ref="D14:I14"/>
    <mergeCell ref="D16:I16"/>
    <mergeCell ref="D15:I15"/>
    <mergeCell ref="B6:K6"/>
    <mergeCell ref="F8:F9"/>
    <mergeCell ref="G8:G9"/>
    <mergeCell ref="B7:K7"/>
    <mergeCell ref="K8:K9"/>
    <mergeCell ref="J8:J9"/>
    <mergeCell ref="C8:C9"/>
    <mergeCell ref="I8:I9"/>
    <mergeCell ref="E8:E9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2017-02-16T09:23:50Z</cp:lastPrinted>
  <dcterms:created xsi:type="dcterms:W3CDTF">2014-01-28T04:01:49Z</dcterms:created>
  <dcterms:modified xsi:type="dcterms:W3CDTF">2020-08-31T05:39:18Z</dcterms:modified>
  <cp:category/>
  <cp:version/>
  <cp:contentType/>
  <cp:contentStatus/>
</cp:coreProperties>
</file>