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>
    <definedName name="_GoBack" localSheetId="0">'Лист1'!$B$53</definedName>
  </definedNames>
  <calcPr fullCalcOnLoad="1" refMode="R1C1"/>
</workbook>
</file>

<file path=xl/sharedStrings.xml><?xml version="1.0" encoding="utf-8"?>
<sst xmlns="http://schemas.openxmlformats.org/spreadsheetml/2006/main" count="40" uniqueCount="30">
  <si>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</si>
  <si>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</si>
  <si>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</si>
  <si>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</si>
  <si>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</si>
  <si>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</si>
  <si>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</si>
  <si>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</si>
  <si>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</si>
  <si>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</si>
  <si>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</si>
  <si>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</si>
  <si>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</si>
  <si>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</si>
  <si>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</si>
  <si>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</si>
  <si>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</si>
  <si>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</si>
  <si>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</si>
  <si>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</si>
  <si>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</si>
  <si>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</si>
  <si>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>Дата составления: 03.08.2020</t>
  </si>
  <si>
    <t>Поставка аккустической системы для нужд МУ ДО «Красноармейский ЦДОД»</t>
  </si>
  <si>
    <t>шт</t>
  </si>
  <si>
    <t>активный микшерный пульт для нужд МУ ДО «Красноармейский ЦДОД»</t>
  </si>
  <si>
    <t>радиостистема с двумия ручными передатчиками для нужд МУ ДО «Красноармейский ЦДОД»</t>
  </si>
  <si>
    <t>радиосистема с головным микрофоном для нужд МУ ДО «Красноармейский ЦДОД»</t>
  </si>
  <si>
    <t>стойка для акустики для нужд МУ ДО «Красноармейский ЦДОД»</t>
  </si>
  <si>
    <t>коммутация для акустики для нужд МУ ДО «Красноармейский ЦДОД»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</si>
</sst>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4" fontId="50" fillId="0" borderId="0" xfId="0" applyNumberFormat="1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32" fillId="0" borderId="0" xfId="42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7">
      <selection activeCell="B10" sqref="B10"/>
    </sheetView>
  </sheetViews>
  <sheetFormatPr defaultColWidth="9.140625" defaultRowHeight="15"/>
  <cols>
    <col min="1" max="1" width="3.421875" style="15" customWidth="1"/>
    <col min="2" max="2" width="25.00390625" style="15" customWidth="1"/>
    <col min="3" max="3" width="8.00390625" style="15" customWidth="1"/>
    <col min="4" max="4" width="6.28125" style="15" customWidth="1"/>
    <col min="5" max="5" width="9.8515625" style="15" customWidth="1"/>
    <col min="6" max="6" width="9.00390625" style="15" customWidth="1"/>
    <col min="7" max="7" width="9.00390625" style="25" customWidth="1"/>
    <col min="8" max="8" width="15.28125" style="15" customWidth="1"/>
    <col min="9" max="9" width="15.57421875" style="15" customWidth="1"/>
    <col min="10" max="10" width="11.140625" style="15" customWidth="1"/>
    <col min="11" max="11" width="12.140625" style="15" customWidth="1"/>
    <col min="12" max="12" width="12.28125" style="15" customWidth="1"/>
    <col min="13" max="16384" width="9.140625" style="15" customWidth="1"/>
  </cols>
  <sheetData>
    <row r="1" spans="1:1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6"/>
    </row>
    <row r="2" spans="1:12" ht="1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5"/>
    </row>
    <row r="3" spans="1:12" ht="25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1"/>
    </row>
    <row r="4" spans="1:13" ht="74.25" customHeight="1">
      <c r="A4" s="7" t="s">
        <v>8</v>
      </c>
      <c r="B4" s="7" t="s">
        <v>2</v>
      </c>
      <c r="C4" s="7" t="s">
        <v>20</v>
      </c>
      <c r="D4" s="7" t="s">
        <v>19</v>
      </c>
      <c r="E4" s="7" t="s">
        <v>18</v>
      </c>
      <c r="F4" s="7" t="s">
        <v>10</v>
      </c>
      <c r="G4" s="7" t="s">
        <v>21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26" customFormat="1" ht="74.25" customHeight="1">
      <c r="A5" s="7">
        <v>1</v>
      </c>
      <c r="B5" s="29" t="s">
        <v>23</v>
      </c>
      <c r="C5" s="29" t="s">
        <v>24</v>
      </c>
      <c r="D5" s="29">
        <v>2</v>
      </c>
      <c r="E5" s="27">
        <v>27500</v>
      </c>
      <c r="F5" s="28">
        <v>27650</v>
      </c>
      <c r="G5" s="28">
        <v>29300</v>
      </c>
      <c r="H5" s="18">
        <f aca="true" t="shared" si="0" ref="H5:H10">ROUND(AVERAGE(E5,F5,G5),2)</f>
        <v>28150</v>
      </c>
      <c r="I5" s="10">
        <f aca="true" t="shared" si="1" ref="I5:I10">STDEV(E5,F5,H5,)</f>
        <v>13886.114167277563</v>
      </c>
      <c r="J5" s="9">
        <f aca="true" t="shared" si="2" ref="J5:J10">I5/H5*100</f>
        <v>49.32900237043539</v>
      </c>
      <c r="K5" s="9" t="s">
        <v>17</v>
      </c>
      <c r="L5" s="10">
        <f aca="true" t="shared" si="3" ref="L5:L10">H5*D5</f>
        <v>56300</v>
      </c>
      <c r="M5" s="4"/>
    </row>
    <row r="6" spans="1:13" s="26" customFormat="1" ht="74.25" customHeight="1">
      <c r="A6" s="7">
        <v>2</v>
      </c>
      <c r="B6" s="29" t="s">
        <v>25</v>
      </c>
      <c r="C6" s="29" t="s">
        <v>24</v>
      </c>
      <c r="D6" s="29">
        <v>1</v>
      </c>
      <c r="E6" s="27">
        <v>57500</v>
      </c>
      <c r="F6" s="28">
        <v>57900</v>
      </c>
      <c r="G6" s="28">
        <v>59000</v>
      </c>
      <c r="H6" s="18">
        <f t="shared" si="0"/>
        <v>58133.33</v>
      </c>
      <c r="I6" s="10">
        <f t="shared" si="1"/>
        <v>28923.404027803474</v>
      </c>
      <c r="J6" s="9">
        <f t="shared" si="2"/>
        <v>49.7535648272746</v>
      </c>
      <c r="K6" s="9" t="s">
        <v>17</v>
      </c>
      <c r="L6" s="10">
        <f t="shared" si="3"/>
        <v>58133.33</v>
      </c>
      <c r="M6" s="4"/>
    </row>
    <row r="7" spans="1:13" s="26" customFormat="1" ht="74.25" customHeight="1">
      <c r="A7" s="7">
        <v>3</v>
      </c>
      <c r="B7" s="29" t="s">
        <v>26</v>
      </c>
      <c r="C7" s="29" t="s">
        <v>24</v>
      </c>
      <c r="D7" s="29">
        <v>1</v>
      </c>
      <c r="E7" s="27">
        <v>16000</v>
      </c>
      <c r="F7" s="28">
        <v>16200</v>
      </c>
      <c r="G7" s="28">
        <v>18000</v>
      </c>
      <c r="H7" s="18">
        <f t="shared" si="0"/>
        <v>16733.33</v>
      </c>
      <c r="I7" s="10">
        <f t="shared" si="1"/>
        <v>8161.42627785681</v>
      </c>
      <c r="J7" s="9">
        <f t="shared" si="2"/>
        <v>48.77347352772466</v>
      </c>
      <c r="K7" s="9" t="s">
        <v>17</v>
      </c>
      <c r="L7" s="10">
        <f t="shared" si="3"/>
        <v>16733.33</v>
      </c>
      <c r="M7" s="4"/>
    </row>
    <row r="8" spans="1:13" s="26" customFormat="1" ht="74.25" customHeight="1">
      <c r="A8" s="7">
        <v>4</v>
      </c>
      <c r="B8" s="29" t="s">
        <v>27</v>
      </c>
      <c r="C8" s="29" t="s">
        <v>24</v>
      </c>
      <c r="D8" s="29">
        <v>1</v>
      </c>
      <c r="E8" s="27">
        <v>23000</v>
      </c>
      <c r="F8" s="28">
        <v>23100</v>
      </c>
      <c r="G8" s="28">
        <v>25000</v>
      </c>
      <c r="H8" s="18">
        <f t="shared" si="0"/>
        <v>23700</v>
      </c>
      <c r="I8" s="10">
        <f t="shared" si="1"/>
        <v>11637.439580938755</v>
      </c>
      <c r="J8" s="9">
        <f t="shared" si="2"/>
        <v>49.10312059467829</v>
      </c>
      <c r="K8" s="9" t="s">
        <v>17</v>
      </c>
      <c r="L8" s="10">
        <f t="shared" si="3"/>
        <v>23700</v>
      </c>
      <c r="M8" s="4"/>
    </row>
    <row r="9" spans="1:13" s="26" customFormat="1" ht="74.25" customHeight="1">
      <c r="A9" s="7">
        <v>5</v>
      </c>
      <c r="B9" s="29" t="s">
        <v>28</v>
      </c>
      <c r="C9" s="29" t="s">
        <v>24</v>
      </c>
      <c r="D9" s="29">
        <v>2</v>
      </c>
      <c r="E9" s="27">
        <v>1900</v>
      </c>
      <c r="F9" s="28">
        <v>1990</v>
      </c>
      <c r="G9" s="28">
        <v>2100</v>
      </c>
      <c r="H9" s="18">
        <f t="shared" si="0"/>
        <v>1996.67</v>
      </c>
      <c r="I9" s="10">
        <f t="shared" si="1"/>
        <v>982.1015165916742</v>
      </c>
      <c r="J9" s="9">
        <f t="shared" si="2"/>
        <v>49.1869721381938</v>
      </c>
      <c r="K9" s="9" t="s">
        <v>17</v>
      </c>
      <c r="L9" s="10">
        <f t="shared" si="3"/>
        <v>3993.34</v>
      </c>
      <c r="M9" s="4"/>
    </row>
    <row r="10" spans="1:13" s="26" customFormat="1" ht="74.25" customHeight="1" thickBot="1">
      <c r="A10" s="7">
        <v>6</v>
      </c>
      <c r="B10" s="29" t="s">
        <v>29</v>
      </c>
      <c r="C10" s="29" t="s">
        <v>24</v>
      </c>
      <c r="D10" s="29">
        <v>1</v>
      </c>
      <c r="E10" s="27">
        <v>5000</v>
      </c>
      <c r="F10" s="28">
        <v>5360</v>
      </c>
      <c r="G10" s="28">
        <v>7106</v>
      </c>
      <c r="H10" s="18">
        <f t="shared" si="0"/>
        <v>5822</v>
      </c>
      <c r="I10" s="10">
        <f t="shared" si="1"/>
        <v>2717.903787848275</v>
      </c>
      <c r="J10" s="9">
        <f t="shared" si="2"/>
        <v>46.68333541477628</v>
      </c>
      <c r="K10" s="9" t="s">
        <v>17</v>
      </c>
      <c r="L10" s="10">
        <f t="shared" si="3"/>
        <v>5822</v>
      </c>
      <c r="M10" s="4"/>
    </row>
    <row r="11" spans="1:12" ht="15" customHeight="1" thickBot="1" thickTop="1">
      <c r="A11" s="30" t="s">
        <v>6</v>
      </c>
      <c r="B11" s="30"/>
      <c r="C11" s="19"/>
      <c r="D11" s="30"/>
      <c r="E11" s="30"/>
      <c r="F11" s="30"/>
      <c r="G11" s="30"/>
      <c r="H11" s="30"/>
      <c r="I11" s="30"/>
      <c r="J11" s="30"/>
      <c r="K11" s="22"/>
      <c r="L11" s="23">
        <f>SUM(L5:L10)</f>
        <v>164682</v>
      </c>
    </row>
    <row r="12" spans="2:12" ht="16.5" thickTop="1"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1"/>
    </row>
    <row r="13" spans="1:12" ht="15.75">
      <c r="A13" s="2"/>
      <c r="B13" s="37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1"/>
    </row>
    <row r="14" spans="2:12" ht="15.75">
      <c r="B14" s="37" t="s">
        <v>12</v>
      </c>
      <c r="C14" s="37"/>
      <c r="D14" s="37"/>
      <c r="E14" s="37"/>
      <c r="F14" s="37"/>
      <c r="G14" s="37"/>
      <c r="H14" s="37"/>
      <c r="I14" s="37"/>
      <c r="J14" s="37"/>
      <c r="K14" s="37"/>
      <c r="L14" s="1"/>
    </row>
    <row r="15" spans="2:12" ht="15.75"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1"/>
    </row>
    <row r="16" spans="2:12" ht="15.75">
      <c r="B16" s="37" t="s">
        <v>14</v>
      </c>
      <c r="C16" s="37"/>
      <c r="D16" s="37"/>
      <c r="E16" s="37"/>
      <c r="F16" s="37"/>
      <c r="G16" s="37"/>
      <c r="H16" s="37"/>
      <c r="I16" s="37"/>
      <c r="J16" s="37"/>
      <c r="K16" s="37"/>
      <c r="L16" s="1"/>
    </row>
    <row r="17" spans="2:12" ht="15" customHeight="1">
      <c r="B17" s="37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1"/>
    </row>
    <row r="18" spans="2:12" ht="16.5" customHeight="1">
      <c r="B18" s="37" t="s">
        <v>16</v>
      </c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2:12" ht="15.75">
      <c r="B19" s="21"/>
      <c r="C19" s="21"/>
      <c r="D19" s="21"/>
      <c r="E19" s="21"/>
      <c r="F19" s="21"/>
      <c r="G19" s="24"/>
      <c r="H19" s="21"/>
      <c r="I19" s="21"/>
      <c r="J19" s="21"/>
      <c r="K19" s="21"/>
      <c r="L19" s="1"/>
    </row>
    <row r="20" spans="1:12" ht="15.75">
      <c r="A20" s="12"/>
      <c r="B20" s="31" t="s">
        <v>22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ht="15.75">
      <c r="A21" s="13"/>
      <c r="B21" s="17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1:12" ht="12.75" customHeight="1">
      <c r="A22" s="13"/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"/>
    </row>
    <row r="23" spans="1:11" ht="13.5" customHeight="1">
      <c r="A23" s="13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5" spans="1:1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</sheetData>
  <sheetProtection/>
  <mergeCells count="14">
    <mergeCell ref="A25:K25"/>
    <mergeCell ref="B15:K15"/>
    <mergeCell ref="B16:K16"/>
    <mergeCell ref="B13:K13"/>
    <mergeCell ref="B14:K14"/>
    <mergeCell ref="B17:K17"/>
    <mergeCell ref="B18:K18"/>
    <mergeCell ref="B23:K23"/>
    <mergeCell ref="D11:J11"/>
    <mergeCell ref="B20:K20"/>
    <mergeCell ref="A2:K2"/>
    <mergeCell ref="A1:K1"/>
    <mergeCell ref="A3:K3"/>
    <mergeCell ref="A11:B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Череминина</cp:lastModifiedBy>
  <cp:lastPrinted>2020-08-03T08:31:11Z</cp:lastPrinted>
  <dcterms:created xsi:type="dcterms:W3CDTF">2014-07-02T09:07:27Z</dcterms:created>
  <dcterms:modified xsi:type="dcterms:W3CDTF">2020-08-03T08:31:47Z</dcterms:modified>
  <cp:category/>
  <cp:version/>
  <cp:contentType/>
  <cp:contentStatus/>
</cp:coreProperties>
</file>