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980" yWindow="-120" windowWidth="23256" windowHeight="13176"/>
  </bookViews>
  <sheets>
    <sheet name="ЛСР по форме №4" sheetId="1" r:id="rId1"/>
  </sheets>
  <definedNames>
    <definedName name="_xlnm.Print_Titles" localSheetId="0">'ЛСР по форме №4'!$23:$23</definedName>
  </definedNames>
  <calcPr calcId="162913"/>
  <fileRecoveryPr repairLoad="1"/>
</workbook>
</file>

<file path=xl/calcChain.xml><?xml version="1.0" encoding="utf-8"?>
<calcChain xmlns="http://schemas.openxmlformats.org/spreadsheetml/2006/main">
  <c r="G109" i="1"/>
  <c r="G108"/>
  <c r="G110" s="1"/>
  <c r="G97"/>
</calcChain>
</file>

<file path=xl/sharedStrings.xml><?xml version="1.0" encoding="utf-8"?>
<sst xmlns="http://schemas.openxmlformats.org/spreadsheetml/2006/main" count="251" uniqueCount="237">
  <si>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</si>
  <si>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</si>
  <si>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</si>
  <si>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</si>
  <si>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</si>
  <si>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</si>
  <si>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</si>
  <si>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</si>
  <si>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</si>
  <si>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</si>
  <si>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</si>
  <si>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</si>
  <si>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</si>
  <si>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</si>
  <si>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</si>
  <si>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</si>
  <si>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эксплуата-
ция машин</t>
  </si>
  <si>
    <r>
      <t xml:space="preserve">ЛОКАЛЬНЫЙ СМЕТНЫЙ РАСЧЕТ № </t>
    </r>
    <r>
      <rPr>
        <sz val="12"/>
        <rFont val="Arial"/>
        <family val="2"/>
        <charset val="204"/>
      </rPr>
      <t>02-01-03</t>
    </r>
  </si>
  <si>
    <t>Малые архитектурные формы</t>
  </si>
  <si>
    <t>Основание: 06-2020-ГП</t>
  </si>
  <si>
    <t>тыс. руб.</t>
  </si>
  <si>
    <t>___________________________1,461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</si>
  <si>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</si>
  <si>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</si>
  <si>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_______________________________________________________________________________________________135,56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</si>
  <si>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</si>
  <si>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</si>
  <si>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</si>
  <si>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 xml:space="preserve">      строительных работ _______________________________________________________________________________________________</t>
  </si>
  <si>
    <t>Раздел 1. Новый раздел</t>
  </si>
  <si>
    <t>1</t>
  </si>
  <si>
    <r>
      <t>ФЕР01-02-031-04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</si>
  <si>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Бурение ям глубиной до 2 м бурильно-крановыми машинами: на автомобиле, группа грунтов 2
(100 шт)</t>
  </si>
  <si>
    <r>
      <t>0,06</t>
    </r>
    <r>
      <rPr>
        <i/>
        <sz val="7"/>
        <rFont val="Arial"/>
        <family val="2"/>
        <charset val="204"/>
      </rPr>
      <t xml:space="preserve">
(2+2+2) / 100</t>
    </r>
  </si>
  <si>
    <t>2083,3
102,18</t>
  </si>
  <si>
    <t>1981,12
165,88</t>
  </si>
  <si>
    <t>119
10</t>
  </si>
  <si>
    <t>2</t>
  </si>
  <si>
    <r>
      <t>ФЕР01-02-057-02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</si>
  <si>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Разработка грунта вручную в траншеях глубиной до 2 м без креплений с откосами, группа грунтов: 2
(100 м3)</t>
  </si>
  <si>
    <r>
      <t>0,095</t>
    </r>
    <r>
      <rPr>
        <i/>
        <sz val="7"/>
        <rFont val="Arial"/>
        <family val="2"/>
        <charset val="204"/>
      </rPr>
      <t xml:space="preserve">
9,5 / 100</t>
    </r>
  </si>
  <si>
    <t>1201,2
1201,2</t>
  </si>
  <si>
    <t>3</t>
  </si>
  <si>
    <r>
      <t>ФЕР01-02-060-01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</si>
  <si>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Погрузка вручную неуплотненного грунта из штабелей и отвалов в транспортные средства, группа грунтов: 1
(100 м3)</t>
  </si>
  <si>
    <r>
      <t>0,101</t>
    </r>
    <r>
      <rPr>
        <i/>
        <sz val="7"/>
        <rFont val="Arial"/>
        <family val="2"/>
        <charset val="204"/>
      </rPr>
      <t xml:space="preserve">
(9,5+0,6) / 100</t>
    </r>
  </si>
  <si>
    <t>401,7
401,7</t>
  </si>
  <si>
    <t>4</t>
  </si>
  <si>
    <r>
      <t>ФССЦпг-03-21-01-039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</si>
  <si>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Перевозка грузов автомобилями-самосвалами грузоподъемностью 10 т работающих вне карьера на расстояние: I класс груза до 39 км
(1 т груза)</t>
  </si>
  <si>
    <r>
      <t>17,675</t>
    </r>
    <r>
      <rPr>
        <i/>
        <sz val="7"/>
        <rFont val="Arial"/>
        <family val="2"/>
        <charset val="204"/>
      </rPr>
      <t xml:space="preserve">
10,1*1,75</t>
    </r>
  </si>
  <si>
    <t>5</t>
  </si>
  <si>
    <r>
      <t>ФЕР01-01-016-02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</si>
  <si>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Работа на отвале, группа грунтов: 2-3
(1000 м3)</t>
  </si>
  <si>
    <r>
      <t>0,0101</t>
    </r>
    <r>
      <rPr>
        <i/>
        <sz val="7"/>
        <rFont val="Arial"/>
        <family val="2"/>
        <charset val="204"/>
      </rPr>
      <t xml:space="preserve">
10,1 / 1000</t>
    </r>
  </si>
  <si>
    <t>322,84
25,9</t>
  </si>
  <si>
    <t>292,6
49,67</t>
  </si>
  <si>
    <t>3
1</t>
  </si>
  <si>
    <t>6</t>
  </si>
  <si>
    <r>
      <t>ФЕР06-01-001-13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</si>
  <si>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Устройство фундаментов-столбов: бетонных
(100 м3)</t>
  </si>
  <si>
    <r>
      <t>0,0064</t>
    </r>
    <r>
      <rPr>
        <i/>
        <sz val="7"/>
        <rFont val="Arial"/>
        <family val="2"/>
        <charset val="204"/>
      </rPr>
      <t xml:space="preserve">
0,64 / 100</t>
    </r>
  </si>
  <si>
    <t>9997,56
4179,7</t>
  </si>
  <si>
    <t>1734,07
260,92</t>
  </si>
  <si>
    <t>11
2</t>
  </si>
  <si>
    <t>7</t>
  </si>
  <si>
    <r>
      <t>ФЕР06-02-001-01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</si>
  <si>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Устройство бетонных фундаментов общего назначения объемом: до 5 м3
(100 м3)</t>
  </si>
  <si>
    <r>
      <t>0,094</t>
    </r>
    <r>
      <rPr>
        <i/>
        <sz val="7"/>
        <rFont val="Arial"/>
        <family val="2"/>
        <charset val="204"/>
      </rPr>
      <t xml:space="preserve">
9,4 / 100</t>
    </r>
  </si>
  <si>
    <t>10699,23
3333,24</t>
  </si>
  <si>
    <t>3487,73
480,73</t>
  </si>
  <si>
    <t>328
45</t>
  </si>
  <si>
    <t>8</t>
  </si>
  <si>
    <r>
      <t>ФССЦ-04.1.02.05-0006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</si>
  <si>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Смеси бетонные тяжелого бетона (БСТ), класс В15 (М200)
(м3)</t>
  </si>
  <si>
    <r>
      <t>10,2408</t>
    </r>
    <r>
      <rPr>
        <i/>
        <sz val="7"/>
        <rFont val="Arial"/>
        <family val="2"/>
        <charset val="204"/>
      </rPr>
      <t xml:space="preserve">
0,6528+9,588</t>
    </r>
  </si>
  <si>
    <t>9</t>
  </si>
  <si>
    <r>
      <t>Надбавка на водонепрницаемость W4, тех.часть, табл.2 - 2 %
(м3)</t>
    </r>
    <r>
      <rPr>
        <i/>
        <sz val="7"/>
        <rFont val="Arial"/>
        <family val="2"/>
        <charset val="204"/>
      </rPr>
      <t xml:space="preserve">
МАТ=515,43*0,02</t>
    </r>
  </si>
  <si>
    <t>10</t>
  </si>
  <si>
    <r>
      <t>ФЕР46-08-012-04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</si>
  <si>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Установка анкеров в отверстия глубиной 100 мм с применением составов на цементно-эпоксидной основе, диаметр анкера: 16 мм
(100 шт)</t>
  </si>
  <si>
    <r>
      <t>1,76</t>
    </r>
    <r>
      <rPr>
        <i/>
        <sz val="7"/>
        <rFont val="Arial"/>
        <family val="2"/>
        <charset val="204"/>
      </rPr>
      <t xml:space="preserve">
176 / 100</t>
    </r>
  </si>
  <si>
    <t>109,38
96,05</t>
  </si>
  <si>
    <t>11</t>
  </si>
  <si>
    <r>
      <t>ФЕР46-08-012-09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</si>
  <si>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На каждые 10 мм изменения глубины отверстия добавлять (уменьшать) к расценке: 46-08-012-04
(100 шт)</t>
    </r>
    <r>
      <rPr>
        <i/>
        <sz val="7"/>
        <rFont val="Arial"/>
        <family val="2"/>
        <charset val="204"/>
      </rPr>
      <t xml:space="preserve">
(На глубину +25 мм ПЗ=2,5 (ОЗП=2,5; ЭМ=2,5 к расх.; ЗПМ=2,5; МАТ=2,5 к расх.; ТЗ=2,5; ТЗМ=2,5))</t>
    </r>
  </si>
  <si>
    <t>26,08
22,83</t>
  </si>
  <si>
    <t>12</t>
  </si>
  <si>
    <r>
      <t>ФЕР46-08-012-02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</si>
  <si>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Установка анкеров в отверстия глубиной 100 мм с применением составов на цементно-эпоксидной основе, диаметр анкера: 10 мм
(100 шт)</t>
  </si>
  <si>
    <r>
      <t>0,2</t>
    </r>
    <r>
      <rPr>
        <i/>
        <sz val="7"/>
        <rFont val="Arial"/>
        <family val="2"/>
        <charset val="204"/>
      </rPr>
      <t xml:space="preserve">
20 / 100</t>
    </r>
  </si>
  <si>
    <t>72,12
64,32</t>
  </si>
  <si>
    <t>13</t>
  </si>
  <si>
    <r>
      <t>ФЕР46-08-012-07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</si>
  <si>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На каждые 10 мм изменения глубины отверстия добавлять (уменьшать) к расценке: 46-08-012-02
(100 шт)</t>
    </r>
    <r>
      <rPr>
        <i/>
        <sz val="7"/>
        <rFont val="Arial"/>
        <family val="2"/>
        <charset val="204"/>
      </rPr>
      <t xml:space="preserve">
(На глубину -20 мм ПЗ=2 (ОЗП=2; ЭМ=2 к расх.; ЗПМ=2; МАТ=2 к расх.; ТЗ=2; ТЗМ=2))</t>
    </r>
  </si>
  <si>
    <r>
      <t>-0,2</t>
    </r>
    <r>
      <rPr>
        <i/>
        <sz val="7"/>
        <rFont val="Arial"/>
        <family val="2"/>
        <charset val="204"/>
      </rPr>
      <t xml:space="preserve">
-20 / 100</t>
    </r>
  </si>
  <si>
    <t>13,42
12,12</t>
  </si>
  <si>
    <t>14</t>
  </si>
  <si>
    <r>
      <t>ФССЦ-08.4.01.01-0021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</si>
  <si>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Анкерные детали из прямых или гнутых круглых стержней с резьбой (в комплекте с шайбами и гайками или без них),: из конусных, клиновых, шпоночных, волновых обжимных пробок, колодок и зажимов или из гильзостержневых устройств
(т)</t>
  </si>
  <si>
    <r>
      <t>0,037676</t>
    </r>
    <r>
      <rPr>
        <i/>
        <sz val="7"/>
        <rFont val="Arial"/>
        <family val="2"/>
        <charset val="204"/>
      </rPr>
      <t xml:space="preserve">
0,000206*176+0,000071*20</t>
    </r>
  </si>
  <si>
    <t>15</t>
  </si>
  <si>
    <r>
      <t>ФЕР09-03-012-12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</si>
  <si>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Монтаж опорных стоек для пролетов: до 24 м
(т)</t>
  </si>
  <si>
    <r>
      <t>2,104</t>
    </r>
    <r>
      <rPr>
        <i/>
        <sz val="7"/>
        <rFont val="Arial"/>
        <family val="2"/>
        <charset val="204"/>
      </rPr>
      <t xml:space="preserve">
0,075*2+0,066*2+0,0455*2+0,057*2+0,051+0,096+0,092+0,122*2+0,06+0,086*2+0,122+0,68+0,025*4</t>
    </r>
  </si>
  <si>
    <t>439,57
51,85</t>
  </si>
  <si>
    <t>266,39
32,21</t>
  </si>
  <si>
    <t>560
68</t>
  </si>
  <si>
    <t>16</t>
  </si>
  <si>
    <r>
      <t>ФЕР09-03-037-01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</si>
  <si>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Монтаж рам коробчатого сечения пролетом до 24 м
(т)</t>
  </si>
  <si>
    <r>
      <t>1,878</t>
    </r>
    <r>
      <rPr>
        <i/>
        <sz val="7"/>
        <rFont val="Arial"/>
        <family val="2"/>
        <charset val="204"/>
      </rPr>
      <t xml:space="preserve">
0,029+0,037*2+0,145+0,173+0,209+0,305*2+0,295+0,183+0,160</t>
    </r>
  </si>
  <si>
    <t>1110,08
178,92</t>
  </si>
  <si>
    <t>639,42
90,1</t>
  </si>
  <si>
    <t>1201
169</t>
  </si>
  <si>
    <t>17</t>
  </si>
  <si>
    <r>
      <t>ФССЦ-15.1.01.01-0002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</si>
  <si>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Стойка баскетбольная из стального профиля, с щитом из влагостойкой фанеры, с кольцом, размер 1800х1000х3754 мм
(компл)</t>
  </si>
  <si>
    <t>18</t>
  </si>
  <si>
    <t>Прайс-01</t>
  </si>
  <si>
    <r>
      <t>Горизонт. гимнастическая скамья двойная разноуровневая
(шт.)</t>
    </r>
    <r>
      <rPr>
        <i/>
        <sz val="7"/>
        <rFont val="Arial"/>
        <family val="2"/>
        <charset val="204"/>
      </rPr>
      <t xml:space="preserve">
МАТ=17600/1,2/6,37*1,02</t>
    </r>
  </si>
  <si>
    <t>19</t>
  </si>
  <si>
    <t>Прайс-02</t>
  </si>
  <si>
    <r>
      <t>Горизонт. гимнастическая скамья с фиксацией ступений
(шт.)</t>
    </r>
    <r>
      <rPr>
        <i/>
        <sz val="7"/>
        <rFont val="Arial"/>
        <family val="2"/>
        <charset val="204"/>
      </rPr>
      <t xml:space="preserve">
МАТ=17050/1,2/6,37*1,02</t>
    </r>
  </si>
  <si>
    <t>20</t>
  </si>
  <si>
    <t>Прайс-03</t>
  </si>
  <si>
    <r>
      <t>Горизонт. гимнастическая скамья с измерительными линейками
(шт.)</t>
    </r>
    <r>
      <rPr>
        <i/>
        <sz val="7"/>
        <rFont val="Arial"/>
        <family val="2"/>
        <charset val="204"/>
      </rPr>
      <t xml:space="preserve">
МАТ=26950/1,2/6,37*1,02</t>
    </r>
  </si>
  <si>
    <t>21</t>
  </si>
  <si>
    <t>Прайс-04</t>
  </si>
  <si>
    <r>
      <t>Информационная стойка с описанием испытаний
(шт.)</t>
    </r>
    <r>
      <rPr>
        <i/>
        <sz val="7"/>
        <rFont val="Arial"/>
        <family val="2"/>
        <charset val="204"/>
      </rPr>
      <t xml:space="preserve">
МАТ=34210/1,2/6,37*1,02</t>
    </r>
  </si>
  <si>
    <t>22</t>
  </si>
  <si>
    <t>Прайс-05</t>
  </si>
  <si>
    <r>
      <t>Комплекс для испытания "Прыжок в длину"
(шт.)</t>
    </r>
    <r>
      <rPr>
        <i/>
        <sz val="7"/>
        <rFont val="Arial"/>
        <family val="2"/>
        <charset val="204"/>
      </rPr>
      <t xml:space="preserve">
МАТ=29810/1,2/6,37*1,02</t>
    </r>
  </si>
  <si>
    <t>23</t>
  </si>
  <si>
    <t>Прайс-06</t>
  </si>
  <si>
    <r>
      <t>Комплекс для испытания "Рывок гири"
(шт.)</t>
    </r>
    <r>
      <rPr>
        <i/>
        <sz val="7"/>
        <rFont val="Arial"/>
        <family val="2"/>
        <charset val="204"/>
      </rPr>
      <t xml:space="preserve">
МАТ=36740/1,2/6,37*1,02</t>
    </r>
  </si>
  <si>
    <t>24</t>
  </si>
  <si>
    <t>Прайс-07</t>
  </si>
  <si>
    <r>
      <t>Мишень на стойках квадратная для тестирования инвалидов
(шт.)</t>
    </r>
    <r>
      <rPr>
        <i/>
        <sz val="7"/>
        <rFont val="Arial"/>
        <family val="2"/>
        <charset val="204"/>
      </rPr>
      <t xml:space="preserve">
МАТ=19800/1,2/6,37*1,02</t>
    </r>
  </si>
  <si>
    <t>25</t>
  </si>
  <si>
    <t>Прайс-08</t>
  </si>
  <si>
    <r>
      <t>Мишень на стойках круглая для испытаний "Бросок тен.мяча в цель"
(шт.)</t>
    </r>
    <r>
      <rPr>
        <i/>
        <sz val="7"/>
        <rFont val="Arial"/>
        <family val="2"/>
        <charset val="204"/>
      </rPr>
      <t xml:space="preserve">
МАТ=24200/1,2/6,37*1,02</t>
    </r>
  </si>
  <si>
    <t>26</t>
  </si>
  <si>
    <t>Прайс-09</t>
  </si>
  <si>
    <r>
      <t>Перекладины разноуровневые (260, 240, 220 см)
(шт.)</t>
    </r>
    <r>
      <rPr>
        <i/>
        <sz val="7"/>
        <rFont val="Arial"/>
        <family val="2"/>
        <charset val="204"/>
      </rPr>
      <t xml:space="preserve">
МАТ=49555/1,2/6,37*1,02</t>
    </r>
  </si>
  <si>
    <t>27</t>
  </si>
  <si>
    <t>Прайс-10</t>
  </si>
  <si>
    <r>
      <t>Перекладины разноуровневые (110, 90 см)
(шт.)</t>
    </r>
    <r>
      <rPr>
        <i/>
        <sz val="7"/>
        <rFont val="Arial"/>
        <family val="2"/>
        <charset val="204"/>
      </rPr>
      <t xml:space="preserve">
МАТ=40205/1,2/6,37*1,02</t>
    </r>
  </si>
  <si>
    <t>28</t>
  </si>
  <si>
    <t>Прайс-11</t>
  </si>
  <si>
    <r>
      <t>Помост для выполнения "Сгибание-разгибание рук в упоре лежа"
(шт.)</t>
    </r>
    <r>
      <rPr>
        <i/>
        <sz val="7"/>
        <rFont val="Arial"/>
        <family val="2"/>
        <charset val="204"/>
      </rPr>
      <t xml:space="preserve">
МАТ=35750/1,2/6,37*1,02</t>
    </r>
  </si>
  <si>
    <t>29</t>
  </si>
  <si>
    <t>Прайс-12</t>
  </si>
  <si>
    <r>
      <t>Брусья разноуровневые с возможностью занятий для инвалидов
(шт.)</t>
    </r>
    <r>
      <rPr>
        <i/>
        <sz val="7"/>
        <rFont val="Arial"/>
        <family val="2"/>
        <charset val="204"/>
      </rPr>
      <t xml:space="preserve">
МАТ=55550/1,2/6,37*1,02</t>
    </r>
  </si>
  <si>
    <t>30</t>
  </si>
  <si>
    <t>Прайс-13</t>
  </si>
  <si>
    <r>
      <t>Уличный гор.велотренажер с безинерционным нагрузочным мех-мом
(шт.)</t>
    </r>
    <r>
      <rPr>
        <i/>
        <sz val="7"/>
        <rFont val="Arial"/>
        <family val="2"/>
        <charset val="204"/>
      </rPr>
      <t xml:space="preserve">
МАТ=130000/1,2/6,37*1,02</t>
    </r>
  </si>
  <si>
    <t>31</t>
  </si>
  <si>
    <t>Прайс-14</t>
  </si>
  <si>
    <r>
      <t>Уличный кардиотренажер Эллипсоид
(шт.)</t>
    </r>
    <r>
      <rPr>
        <i/>
        <sz val="7"/>
        <rFont val="Arial"/>
        <family val="2"/>
        <charset val="204"/>
      </rPr>
      <t xml:space="preserve">
МАТ=130000/1,2/6,37*1,02</t>
    </r>
  </si>
  <si>
    <t>32</t>
  </si>
  <si>
    <t>Прайс-15</t>
  </si>
  <si>
    <r>
      <t>Уличный силовой тренажер "Гребная тяга"
(шт.)</t>
    </r>
    <r>
      <rPr>
        <i/>
        <sz val="7"/>
        <rFont val="Arial"/>
        <family val="2"/>
        <charset val="204"/>
      </rPr>
      <t xml:space="preserve">
МАТ=120000/1,2/6,37*1,02</t>
    </r>
  </si>
  <si>
    <t>33</t>
  </si>
  <si>
    <t>Прайс-16</t>
  </si>
  <si>
    <r>
      <t>Уличный силовой тренажер "Приседания/шраги"
(шт.)</t>
    </r>
    <r>
      <rPr>
        <i/>
        <sz val="7"/>
        <rFont val="Arial"/>
        <family val="2"/>
        <charset val="204"/>
      </rPr>
      <t xml:space="preserve">
МАТ=160000/1,2/6,37*1,02</t>
    </r>
  </si>
  <si>
    <t>34</t>
  </si>
  <si>
    <t>Прайс-17</t>
  </si>
  <si>
    <r>
      <t>Уличный тренажер "Гравитрон"
(шт.)</t>
    </r>
    <r>
      <rPr>
        <i/>
        <sz val="7"/>
        <rFont val="Arial"/>
        <family val="2"/>
        <charset val="204"/>
      </rPr>
      <t xml:space="preserve">
МАТ=112500/1,2/6,37*1,02</t>
    </r>
  </si>
  <si>
    <t>35</t>
  </si>
  <si>
    <t>Прайс-18</t>
  </si>
  <si>
    <r>
      <t>Уличный тренажер "Степпер"
(шт.)</t>
    </r>
    <r>
      <rPr>
        <i/>
        <sz val="7"/>
        <rFont val="Arial"/>
        <family val="2"/>
        <charset val="204"/>
      </rPr>
      <t xml:space="preserve">
МАТ=130000/1,2/6,37*1,02</t>
    </r>
  </si>
  <si>
    <t>36</t>
  </si>
  <si>
    <t>Прайс-19</t>
  </si>
  <si>
    <r>
      <t>Уличный тренажер сдвоенный "Гиперэкстензия+скамья для пресса"
(шт.)</t>
    </r>
    <r>
      <rPr>
        <i/>
        <sz val="7"/>
        <rFont val="Arial"/>
        <family val="2"/>
        <charset val="204"/>
      </rPr>
      <t xml:space="preserve">
МАТ=90500/1,2/6,37*1,02</t>
    </r>
  </si>
  <si>
    <t>37</t>
  </si>
  <si>
    <t>Прайс-20</t>
  </si>
  <si>
    <r>
      <t>Комплекс
(шт.)</t>
    </r>
    <r>
      <rPr>
        <i/>
        <sz val="7"/>
        <rFont val="Arial"/>
        <family val="2"/>
        <charset val="204"/>
      </rPr>
      <t xml:space="preserve">
МАТ=523600/1,2/6,37*1,02</t>
    </r>
  </si>
  <si>
    <t>38</t>
  </si>
  <si>
    <r>
      <t>ФССЦ-15.1.01.02-1020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</si>
  <si>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Стойка волейбольная
(шт)</t>
  </si>
  <si>
    <t>Прайс-21</t>
  </si>
  <si>
    <r>
      <t>Аппаратно-программный комплекс для проведения тестирования населения
(к-т)</t>
    </r>
    <r>
      <rPr>
        <i/>
        <sz val="7"/>
        <rFont val="Arial"/>
        <family val="2"/>
        <charset val="204"/>
      </rPr>
      <t xml:space="preserve">
ПЗ=150000/1,2/3,82</t>
    </r>
  </si>
  <si>
    <r>
      <t>39</t>
    </r>
    <r>
      <rPr>
        <i/>
        <sz val="9"/>
        <rFont val="Arial"/>
        <family val="2"/>
        <charset val="204"/>
      </rPr>
      <t xml:space="preserve">
О</t>
    </r>
  </si>
  <si>
    <t>Итого прямые затраты по смете в базисных ценах</t>
  </si>
  <si>
    <t>2656
295</t>
  </si>
  <si>
    <t>Итого прямые затраты по смете с учетом коэффициентов к итогам</t>
  </si>
  <si>
    <t xml:space="preserve">  В том числе, справочно:</t>
  </si>
  <si>
    <t xml:space="preserve">   МДС35 п.4.64. Заготовительно-складские расходы ПЗ=1,012 (ОЗП=1,012; ЭМ=1,012; МАТ=1,012)  (Поз. 39)</t>
  </si>
  <si>
    <t>Накладные расходы</t>
  </si>
  <si>
    <t xml:space="preserve">   80% ФОТ (от 171) (Поз. 1-3)</t>
  </si>
  <si>
    <t xml:space="preserve">   90% ФОТ (от 682) (Поз. 15-16)</t>
  </si>
  <si>
    <t xml:space="preserve">   95% ФОТ (от 1) (Поз. 5)</t>
  </si>
  <si>
    <t xml:space="preserve">   105% ФОТ (от 387) (Поз. 6-7)</t>
  </si>
  <si>
    <t xml:space="preserve">   110% ФОТ (от 220) (Поз. 10-13)</t>
  </si>
  <si>
    <t>Сметная прибыль</t>
  </si>
  <si>
    <t xml:space="preserve">   45%*0.85 ФОТ (от 171) (Поз. 1-3)</t>
  </si>
  <si>
    <t xml:space="preserve">   65%*0.85 ФОТ (от 387) (Поз. 6-7)</t>
  </si>
  <si>
    <t xml:space="preserve">   70%*0.85 ФОТ (от 220) (Поз. 10-13)</t>
  </si>
  <si>
    <t xml:space="preserve">   85%*0.85 ФОТ (от 682) (Поз. 15-16)</t>
  </si>
  <si>
    <t>Итоги по смете:</t>
  </si>
  <si>
    <t xml:space="preserve">  Итоги по Строительным работам</t>
  </si>
  <si>
    <t xml:space="preserve">    Земляные работы, выполняемые по другим видам работ (подготовительным, сопутствующим, укрепительным)</t>
  </si>
  <si>
    <t xml:space="preserve">    Земляные работы, выполняемые ручным способом</t>
  </si>
  <si>
    <t xml:space="preserve">    Перевозка грузов автотранспортом</t>
  </si>
  <si>
    <t xml:space="preserve">    Земляные работы, выполняемые механизированным способом</t>
  </si>
  <si>
    <t xml:space="preserve">    Бетонные и железобетонные монолитные конструкции в промышленном строительстве</t>
  </si>
  <si>
    <t xml:space="preserve">    Материалы для строительных работ</t>
  </si>
  <si>
    <t xml:space="preserve">  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</si>
  <si>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  Строительные металлические конструкции</t>
  </si>
  <si>
    <t xml:space="preserve">    Итого</t>
  </si>
  <si>
    <t xml:space="preserve">    Индекс удорожания на 2 квартал 2020 года (Письма Минстроя РФ № 19271- -ИФ/09 от 21.05.2020 г.) 318 454 * 6,37</t>
  </si>
  <si>
    <t xml:space="preserve">  Итоги по Оборудованию</t>
  </si>
  <si>
    <t xml:space="preserve">    Оборудование</t>
  </si>
  <si>
    <t xml:space="preserve">  Итого</t>
  </si>
  <si>
    <t xml:space="preserve">    Справочно, в базисных ценах:</t>
  </si>
  <si>
    <t xml:space="preserve">      Материалы</t>
  </si>
  <si>
    <t xml:space="preserve">      Машины и механизмы</t>
  </si>
  <si>
    <t xml:space="preserve">      ФОТ</t>
  </si>
  <si>
    <t xml:space="preserve">      Оборудование</t>
  </si>
  <si>
    <t xml:space="preserve">      Накладные расходы</t>
  </si>
  <si>
    <t xml:space="preserve">      Сметная прибыль</t>
  </si>
  <si>
    <t xml:space="preserve">  Итого Строительные работы для расчета лимитированных затрат</t>
  </si>
  <si>
    <t xml:space="preserve">  Временные здания и сооружения 1,4%</t>
  </si>
  <si>
    <t xml:space="preserve">  НДС 20%</t>
  </si>
  <si>
    <t xml:space="preserve">  ВСЕГО по смете</t>
  </si>
  <si>
    <t>Составил: ___________________________Горский И.Е.</t>
  </si>
  <si>
    <t>(должность, подпись, расшифровка)</t>
  </si>
  <si>
    <t>Проверил: ___________________________</t>
  </si>
  <si>
    <t xml:space="preserve">    Индекс удорожания на 2 квартал 2020 года (Письма Минстроя РФ № 6369-ИФ/09 от 25.02.2020 г.) 33 116 * 3,82</t>
  </si>
  <si>
    <t>___________________________2620,146</t>
  </si>
  <si>
    <t xml:space="preserve">  Итого с оборудованием (126503)</t>
  </si>
  <si>
    <t>_______________________________________________________________________________________________151,804</t>
  </si>
  <si>
    <t>_______________________________________________________________________________________________2468,342</t>
  </si>
  <si>
    <t>Стройка:Капитальный ремонт спортивного ядра и площадки ГТО Гимназии № 80 по адресу: ул.Елькина, 88 в Советском районе г.Челябинска</t>
  </si>
  <si>
    <t>Объект:Капитальный ремонт спортивного ядра и площадки ГТО</t>
  </si>
  <si>
    <t>Составлен(а) в текущих (прогнозных) ценах по состоянию на 01.01.2000 г с переводом в текущие цены на 2 квартал 2020 года</t>
  </si>
</sst>
</file>

<file path=xl/styles.xml><?xml version="1.0" encoding="utf-8"?>
<styleSheet xmlns="http://schemas.openxmlformats.org/spreadsheetml/2006/main">
  <numFmts count="1">
    <numFmt numFmtId="164" formatCode="000000"/>
  </numFmts>
  <fonts count="16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>
      <alignment horizontal="center"/>
    </xf>
  </cellStyleXfs>
  <cellXfs count="62">
    <xf numFmtId="0" fontId="0" fillId="0" borderId="0" xfId="0"/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/>
    <xf numFmtId="0" fontId="6" fillId="0" borderId="0" xfId="0" applyFont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49" fontId="4" fillId="0" borderId="0" xfId="0" applyNumberFormat="1" applyFont="1"/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 vertical="top"/>
    </xf>
    <xf numFmtId="49" fontId="4" fillId="0" borderId="1" xfId="0" applyNumberFormat="1" applyFont="1" applyBorder="1"/>
    <xf numFmtId="0" fontId="8" fillId="0" borderId="1" xfId="0" applyFont="1" applyBorder="1" applyAlignment="1">
      <alignment horizontal="center" vertical="top"/>
    </xf>
    <xf numFmtId="49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/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right" vertical="top" wrapText="1"/>
    </xf>
    <xf numFmtId="0" fontId="4" fillId="0" borderId="0" xfId="0" applyFont="1"/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 wrapText="1"/>
    </xf>
    <xf numFmtId="49" fontId="6" fillId="0" borderId="0" xfId="0" applyNumberFormat="1" applyFont="1" applyAlignment="1"/>
    <xf numFmtId="0" fontId="3" fillId="0" borderId="2" xfId="0" quotePrefix="1" applyFont="1" applyBorder="1" applyAlignment="1">
      <alignment horizontal="center" vertical="top"/>
    </xf>
    <xf numFmtId="164" fontId="12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quotePrefix="1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 wrapText="1"/>
    </xf>
    <xf numFmtId="1" fontId="4" fillId="0" borderId="2" xfId="0" applyNumberFormat="1" applyFont="1" applyBorder="1" applyAlignment="1">
      <alignment horizontal="right" vertical="top" wrapText="1"/>
    </xf>
    <xf numFmtId="1" fontId="10" fillId="0" borderId="2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top" wrapText="1"/>
    </xf>
    <xf numFmtId="0" fontId="6" fillId="0" borderId="0" xfId="1" applyFont="1" applyAlignment="1">
      <alignment horizontal="left"/>
    </xf>
    <xf numFmtId="49" fontId="6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0" xfId="1" applyFont="1" applyAlignment="1">
      <alignment horizontal="left" wrapText="1"/>
    </xf>
    <xf numFmtId="0" fontId="3" fillId="0" borderId="0" xfId="0" applyFont="1" applyAlignment="1">
      <alignment horizontal="center" vertical="top" wrapText="1"/>
    </xf>
  </cellXfs>
  <cellStyles count="2">
    <cellStyle name="Обычный" xfId="0" builtinId="0"/>
    <cellStyle name="Титул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N118"/>
  <sheetViews>
    <sheetView showGridLines="0" tabSelected="1" zoomScaleSheetLayoutView="75" workbookViewId="0">
      <selection sqref="A1:K1"/>
    </sheetView>
  </sheetViews>
  <sheetFormatPr defaultColWidth="9.109375" defaultRowHeight="13.2" outlineLevelRow="2"/>
  <cols>
    <col min="1" max="1" width="4.6640625" style="31" customWidth="1"/>
    <col min="2" max="2" width="20.33203125" style="28" customWidth="1"/>
    <col min="3" max="3" width="37.109375" style="2" customWidth="1"/>
    <col min="4" max="4" width="17.109375" style="3" customWidth="1"/>
    <col min="5" max="5" width="11.6640625" style="4" customWidth="1"/>
    <col min="6" max="7" width="10.5546875" style="5" customWidth="1"/>
    <col min="8" max="8" width="11" style="5" customWidth="1"/>
    <col min="9" max="9" width="10.6640625" style="5" customWidth="1"/>
    <col min="10" max="10" width="8.33203125" style="5" customWidth="1"/>
    <col min="11" max="11" width="8.109375" style="5" customWidth="1"/>
    <col min="12" max="16384" width="9.109375" style="6"/>
  </cols>
  <sheetData>
    <row r="1" spans="1:14" ht="14.25" customHeight="1" outlineLevel="2">
      <c r="A1" s="60" t="s">
        <v>234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4" ht="13.8" outlineLevel="1">
      <c r="A2" s="20"/>
      <c r="B2" s="45"/>
      <c r="C2" s="22"/>
      <c r="D2" s="46"/>
      <c r="E2" s="29"/>
      <c r="F2" s="16"/>
      <c r="G2" s="16"/>
      <c r="H2" s="16"/>
      <c r="I2" s="20"/>
      <c r="J2" s="16"/>
      <c r="K2" s="16"/>
    </row>
    <row r="3" spans="1:14" ht="13.8" outlineLevel="1">
      <c r="A3" s="47" t="s">
        <v>235</v>
      </c>
      <c r="B3" s="45"/>
      <c r="C3" s="22"/>
      <c r="D3" s="46"/>
      <c r="E3" s="29"/>
      <c r="F3" s="16"/>
      <c r="G3" s="16"/>
      <c r="H3" s="16"/>
      <c r="I3" s="20"/>
      <c r="J3" s="16"/>
      <c r="K3" s="16"/>
    </row>
    <row r="4" spans="1:14">
      <c r="A4" s="3"/>
      <c r="B4" s="10"/>
      <c r="C4" s="5"/>
      <c r="D4" s="5"/>
      <c r="E4" s="5"/>
    </row>
    <row r="5" spans="1:14" ht="15.6">
      <c r="A5" s="3"/>
      <c r="B5" s="10"/>
      <c r="C5" s="5"/>
      <c r="D5" s="11" t="s">
        <v>17</v>
      </c>
      <c r="F5" s="12"/>
      <c r="G5" s="12"/>
    </row>
    <row r="6" spans="1:14">
      <c r="A6" s="3"/>
      <c r="B6" s="10"/>
      <c r="C6" s="5"/>
      <c r="D6" s="13" t="s">
        <v>0</v>
      </c>
      <c r="F6" s="14"/>
      <c r="G6" s="14"/>
    </row>
    <row r="7" spans="1:14">
      <c r="A7" s="3"/>
      <c r="B7" s="10"/>
      <c r="C7" s="5"/>
      <c r="D7" s="5"/>
      <c r="E7" s="5"/>
    </row>
    <row r="8" spans="1:14" ht="13.8">
      <c r="A8" s="29" t="s">
        <v>1</v>
      </c>
      <c r="B8" s="48" t="s">
        <v>18</v>
      </c>
      <c r="C8" s="49"/>
      <c r="D8" s="49"/>
      <c r="E8" s="49"/>
      <c r="F8" s="49"/>
      <c r="G8" s="49"/>
      <c r="H8" s="49"/>
      <c r="I8" s="49"/>
      <c r="J8" s="49"/>
      <c r="K8" s="49"/>
    </row>
    <row r="9" spans="1:14">
      <c r="A9" s="3"/>
      <c r="B9" s="17"/>
      <c r="C9" s="8"/>
      <c r="D9" s="9" t="s">
        <v>2</v>
      </c>
      <c r="E9" s="33"/>
      <c r="F9" s="18"/>
      <c r="G9" s="18"/>
      <c r="H9" s="8"/>
      <c r="I9" s="8"/>
      <c r="J9" s="8"/>
      <c r="K9" s="8"/>
    </row>
    <row r="10" spans="1:14">
      <c r="A10" s="30"/>
      <c r="B10" s="19"/>
      <c r="C10" s="5"/>
      <c r="D10" s="5"/>
      <c r="E10" s="5"/>
    </row>
    <row r="11" spans="1:14">
      <c r="B11" s="48" t="s">
        <v>19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1:14" s="23" customFormat="1" ht="13.8">
      <c r="A12" s="7"/>
      <c r="B12" s="15" t="s">
        <v>26</v>
      </c>
      <c r="C12" s="22"/>
      <c r="D12" s="50" t="s">
        <v>230</v>
      </c>
      <c r="E12" s="51"/>
      <c r="F12" s="21" t="s">
        <v>20</v>
      </c>
      <c r="G12" s="21"/>
      <c r="H12" s="21"/>
      <c r="I12" s="16"/>
      <c r="J12" s="16"/>
      <c r="K12" s="16"/>
      <c r="L12" s="6"/>
      <c r="M12" s="6"/>
      <c r="N12" s="6"/>
    </row>
    <row r="13" spans="1:14" s="23" customFormat="1" ht="13.8" outlineLevel="1">
      <c r="A13" s="7"/>
      <c r="B13" s="15" t="s">
        <v>28</v>
      </c>
      <c r="C13" s="22"/>
      <c r="D13" s="50" t="s">
        <v>233</v>
      </c>
      <c r="E13" s="51"/>
      <c r="F13" s="21" t="s">
        <v>20</v>
      </c>
      <c r="G13" s="21"/>
      <c r="H13" s="21"/>
      <c r="I13" s="16"/>
      <c r="J13" s="16"/>
      <c r="K13" s="16"/>
      <c r="L13" s="6"/>
      <c r="M13" s="6"/>
      <c r="N13" s="6"/>
    </row>
    <row r="14" spans="1:14" s="23" customFormat="1" ht="13.8" outlineLevel="1">
      <c r="A14" s="7"/>
      <c r="B14" s="15" t="s">
        <v>27</v>
      </c>
      <c r="C14" s="22"/>
      <c r="D14" s="50" t="s">
        <v>232</v>
      </c>
      <c r="E14" s="51"/>
      <c r="F14" s="21" t="s">
        <v>20</v>
      </c>
      <c r="G14" s="21"/>
      <c r="H14" s="21"/>
      <c r="I14" s="16"/>
      <c r="J14" s="16"/>
      <c r="K14" s="16"/>
      <c r="L14" s="6"/>
      <c r="M14" s="6"/>
      <c r="N14" s="6"/>
    </row>
    <row r="15" spans="1:14" s="23" customFormat="1" ht="13.8">
      <c r="A15" s="7"/>
      <c r="B15" s="15" t="s">
        <v>22</v>
      </c>
      <c r="C15" s="22"/>
      <c r="D15" s="50" t="s">
        <v>21</v>
      </c>
      <c r="E15" s="51"/>
      <c r="F15" s="21" t="s">
        <v>20</v>
      </c>
      <c r="G15" s="21"/>
      <c r="H15" s="21"/>
      <c r="I15" s="16"/>
      <c r="J15" s="16"/>
      <c r="K15" s="16"/>
      <c r="L15" s="6"/>
      <c r="M15" s="6"/>
      <c r="N15" s="6"/>
    </row>
    <row r="16" spans="1:14" s="23" customFormat="1" ht="13.8" outlineLevel="1">
      <c r="A16" s="7"/>
      <c r="B16" s="15" t="s">
        <v>23</v>
      </c>
      <c r="C16" s="22"/>
      <c r="D16" s="50" t="s">
        <v>24</v>
      </c>
      <c r="E16" s="51"/>
      <c r="F16" s="21" t="s">
        <v>25</v>
      </c>
      <c r="G16" s="21"/>
      <c r="H16" s="21"/>
      <c r="I16" s="16"/>
      <c r="J16" s="16"/>
      <c r="K16" s="16"/>
      <c r="L16" s="6"/>
      <c r="M16" s="6"/>
      <c r="N16" s="6"/>
    </row>
    <row r="17" spans="1:14" ht="13.8">
      <c r="B17" s="34" t="s">
        <v>236</v>
      </c>
      <c r="D17" s="5"/>
      <c r="E17" s="5"/>
    </row>
    <row r="18" spans="1:14">
      <c r="B18" s="24"/>
      <c r="C18" s="3"/>
      <c r="D18" s="14"/>
      <c r="E18" s="5"/>
    </row>
    <row r="19" spans="1:14">
      <c r="B19" s="1"/>
      <c r="E19" s="5"/>
    </row>
    <row r="20" spans="1:14" s="25" customFormat="1" ht="48" customHeight="1">
      <c r="A20" s="52" t="s">
        <v>3</v>
      </c>
      <c r="B20" s="53" t="s">
        <v>5</v>
      </c>
      <c r="C20" s="52" t="s">
        <v>6</v>
      </c>
      <c r="D20" s="52" t="s">
        <v>7</v>
      </c>
      <c r="E20" s="52" t="s">
        <v>13</v>
      </c>
      <c r="F20" s="52"/>
      <c r="G20" s="52" t="s">
        <v>14</v>
      </c>
      <c r="H20" s="52"/>
      <c r="I20" s="52"/>
      <c r="J20" s="52" t="s">
        <v>11</v>
      </c>
      <c r="K20" s="52"/>
      <c r="L20" s="6"/>
      <c r="M20" s="6"/>
      <c r="N20" s="6"/>
    </row>
    <row r="21" spans="1:14" s="25" customFormat="1" ht="22.8">
      <c r="A21" s="52"/>
      <c r="B21" s="53"/>
      <c r="C21" s="52"/>
      <c r="D21" s="52"/>
      <c r="E21" s="32" t="s">
        <v>8</v>
      </c>
      <c r="F21" s="32" t="s">
        <v>15</v>
      </c>
      <c r="G21" s="52" t="s">
        <v>4</v>
      </c>
      <c r="H21" s="52" t="s">
        <v>10</v>
      </c>
      <c r="I21" s="32" t="s">
        <v>16</v>
      </c>
      <c r="J21" s="52"/>
      <c r="K21" s="52"/>
      <c r="L21" s="6"/>
      <c r="M21" s="6"/>
      <c r="N21" s="6"/>
    </row>
    <row r="22" spans="1:14" s="25" customFormat="1" ht="34.200000000000003">
      <c r="A22" s="52"/>
      <c r="B22" s="53"/>
      <c r="C22" s="52"/>
      <c r="D22" s="52"/>
      <c r="E22" s="32" t="s">
        <v>10</v>
      </c>
      <c r="F22" s="32" t="s">
        <v>9</v>
      </c>
      <c r="G22" s="52"/>
      <c r="H22" s="52"/>
      <c r="I22" s="32" t="s">
        <v>9</v>
      </c>
      <c r="J22" s="32" t="s">
        <v>12</v>
      </c>
      <c r="K22" s="32" t="s">
        <v>8</v>
      </c>
      <c r="L22" s="6"/>
      <c r="M22" s="6"/>
      <c r="N22" s="6"/>
    </row>
    <row r="23" spans="1:14">
      <c r="A23" s="26">
        <v>1</v>
      </c>
      <c r="B23" s="27">
        <v>2</v>
      </c>
      <c r="C23" s="32">
        <v>3</v>
      </c>
      <c r="D23" s="32">
        <v>4</v>
      </c>
      <c r="E23" s="32">
        <v>5</v>
      </c>
      <c r="F23" s="26">
        <v>6</v>
      </c>
      <c r="G23" s="26">
        <v>7</v>
      </c>
      <c r="H23" s="26">
        <v>8</v>
      </c>
      <c r="I23" s="26">
        <v>9</v>
      </c>
      <c r="J23" s="26">
        <v>10</v>
      </c>
      <c r="K23" s="26">
        <v>11</v>
      </c>
    </row>
    <row r="24" spans="1:14" ht="19.2" customHeight="1">
      <c r="A24" s="54" t="s">
        <v>29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4" ht="45.6">
      <c r="A25" s="35" t="s">
        <v>30</v>
      </c>
      <c r="B25" s="36" t="s">
        <v>31</v>
      </c>
      <c r="C25" s="37" t="s">
        <v>32</v>
      </c>
      <c r="D25" s="38" t="s">
        <v>33</v>
      </c>
      <c r="E25" s="39" t="s">
        <v>34</v>
      </c>
      <c r="F25" s="39" t="s">
        <v>35</v>
      </c>
      <c r="G25" s="40">
        <v>125</v>
      </c>
      <c r="H25" s="40">
        <v>6</v>
      </c>
      <c r="I25" s="39" t="s">
        <v>36</v>
      </c>
      <c r="J25" s="40">
        <v>13.1</v>
      </c>
      <c r="K25" s="40">
        <v>0.79</v>
      </c>
    </row>
    <row r="26" spans="1:14" ht="45.6">
      <c r="A26" s="35" t="s">
        <v>37</v>
      </c>
      <c r="B26" s="36" t="s">
        <v>38</v>
      </c>
      <c r="C26" s="37" t="s">
        <v>39</v>
      </c>
      <c r="D26" s="38" t="s">
        <v>40</v>
      </c>
      <c r="E26" s="39" t="s">
        <v>41</v>
      </c>
      <c r="F26" s="40"/>
      <c r="G26" s="40">
        <v>114</v>
      </c>
      <c r="H26" s="40">
        <v>114</v>
      </c>
      <c r="I26" s="40"/>
      <c r="J26" s="40">
        <v>154</v>
      </c>
      <c r="K26" s="40">
        <v>14.63</v>
      </c>
    </row>
    <row r="27" spans="1:14" ht="45.6">
      <c r="A27" s="35" t="s">
        <v>42</v>
      </c>
      <c r="B27" s="36" t="s">
        <v>43</v>
      </c>
      <c r="C27" s="37" t="s">
        <v>44</v>
      </c>
      <c r="D27" s="38" t="s">
        <v>45</v>
      </c>
      <c r="E27" s="39" t="s">
        <v>46</v>
      </c>
      <c r="F27" s="40"/>
      <c r="G27" s="40">
        <v>41</v>
      </c>
      <c r="H27" s="40">
        <v>41</v>
      </c>
      <c r="I27" s="40"/>
      <c r="J27" s="40">
        <v>53.56</v>
      </c>
      <c r="K27" s="40">
        <v>5.41</v>
      </c>
    </row>
    <row r="28" spans="1:14" ht="45.6">
      <c r="A28" s="35" t="s">
        <v>47</v>
      </c>
      <c r="B28" s="36" t="s">
        <v>48</v>
      </c>
      <c r="C28" s="37" t="s">
        <v>49</v>
      </c>
      <c r="D28" s="38" t="s">
        <v>50</v>
      </c>
      <c r="E28" s="39">
        <v>22.83</v>
      </c>
      <c r="F28" s="39">
        <v>22.83</v>
      </c>
      <c r="G28" s="40">
        <v>404</v>
      </c>
      <c r="H28" s="40"/>
      <c r="I28" s="40">
        <v>404</v>
      </c>
      <c r="J28" s="40"/>
      <c r="K28" s="40"/>
    </row>
    <row r="29" spans="1:14" ht="31.2">
      <c r="A29" s="35" t="s">
        <v>51</v>
      </c>
      <c r="B29" s="36" t="s">
        <v>52</v>
      </c>
      <c r="C29" s="37" t="s">
        <v>53</v>
      </c>
      <c r="D29" s="38" t="s">
        <v>54</v>
      </c>
      <c r="E29" s="39" t="s">
        <v>55</v>
      </c>
      <c r="F29" s="39" t="s">
        <v>56</v>
      </c>
      <c r="G29" s="40">
        <v>3</v>
      </c>
      <c r="H29" s="40"/>
      <c r="I29" s="39" t="s">
        <v>57</v>
      </c>
      <c r="J29" s="40">
        <v>3.32</v>
      </c>
      <c r="K29" s="40">
        <v>0.03</v>
      </c>
    </row>
    <row r="30" spans="1:14" ht="31.2">
      <c r="A30" s="35" t="s">
        <v>58</v>
      </c>
      <c r="B30" s="36" t="s">
        <v>59</v>
      </c>
      <c r="C30" s="37" t="s">
        <v>60</v>
      </c>
      <c r="D30" s="38" t="s">
        <v>61</v>
      </c>
      <c r="E30" s="39" t="s">
        <v>62</v>
      </c>
      <c r="F30" s="39" t="s">
        <v>63</v>
      </c>
      <c r="G30" s="40">
        <v>64</v>
      </c>
      <c r="H30" s="40">
        <v>27</v>
      </c>
      <c r="I30" s="39" t="s">
        <v>64</v>
      </c>
      <c r="J30" s="40">
        <v>490</v>
      </c>
      <c r="K30" s="40">
        <v>3.14</v>
      </c>
    </row>
    <row r="31" spans="1:14" ht="34.200000000000003">
      <c r="A31" s="35" t="s">
        <v>65</v>
      </c>
      <c r="B31" s="36" t="s">
        <v>66</v>
      </c>
      <c r="C31" s="37" t="s">
        <v>67</v>
      </c>
      <c r="D31" s="38" t="s">
        <v>68</v>
      </c>
      <c r="E31" s="39" t="s">
        <v>69</v>
      </c>
      <c r="F31" s="39" t="s">
        <v>70</v>
      </c>
      <c r="G31" s="40">
        <v>1006</v>
      </c>
      <c r="H31" s="40">
        <v>313</v>
      </c>
      <c r="I31" s="39" t="s">
        <v>71</v>
      </c>
      <c r="J31" s="40">
        <v>394</v>
      </c>
      <c r="K31" s="40">
        <v>37.04</v>
      </c>
    </row>
    <row r="32" spans="1:14" ht="34.200000000000003">
      <c r="A32" s="35" t="s">
        <v>72</v>
      </c>
      <c r="B32" s="36" t="s">
        <v>73</v>
      </c>
      <c r="C32" s="37" t="s">
        <v>74</v>
      </c>
      <c r="D32" s="38" t="s">
        <v>75</v>
      </c>
      <c r="E32" s="39">
        <v>592.76</v>
      </c>
      <c r="F32" s="40"/>
      <c r="G32" s="40">
        <v>6070</v>
      </c>
      <c r="H32" s="40"/>
      <c r="I32" s="40"/>
      <c r="J32" s="40"/>
      <c r="K32" s="40"/>
    </row>
    <row r="33" spans="1:11" ht="43.8">
      <c r="A33" s="35" t="s">
        <v>76</v>
      </c>
      <c r="B33" s="36" t="s">
        <v>73</v>
      </c>
      <c r="C33" s="37" t="s">
        <v>77</v>
      </c>
      <c r="D33" s="41">
        <v>10.2408</v>
      </c>
      <c r="E33" s="39">
        <v>10.31</v>
      </c>
      <c r="F33" s="40"/>
      <c r="G33" s="40">
        <v>106</v>
      </c>
      <c r="H33" s="40"/>
      <c r="I33" s="40"/>
      <c r="J33" s="40"/>
      <c r="K33" s="40"/>
    </row>
    <row r="34" spans="1:11" ht="45.6">
      <c r="A34" s="35" t="s">
        <v>78</v>
      </c>
      <c r="B34" s="36" t="s">
        <v>79</v>
      </c>
      <c r="C34" s="37" t="s">
        <v>80</v>
      </c>
      <c r="D34" s="38" t="s">
        <v>81</v>
      </c>
      <c r="E34" s="39" t="s">
        <v>82</v>
      </c>
      <c r="F34" s="39">
        <v>13.33</v>
      </c>
      <c r="G34" s="40">
        <v>193</v>
      </c>
      <c r="H34" s="40">
        <v>170</v>
      </c>
      <c r="I34" s="40">
        <v>23</v>
      </c>
      <c r="J34" s="40">
        <v>11.26</v>
      </c>
      <c r="K34" s="40">
        <v>19.82</v>
      </c>
    </row>
    <row r="35" spans="1:11" ht="64.8">
      <c r="A35" s="35" t="s">
        <v>83</v>
      </c>
      <c r="B35" s="36" t="s">
        <v>84</v>
      </c>
      <c r="C35" s="37" t="s">
        <v>85</v>
      </c>
      <c r="D35" s="38" t="s">
        <v>81</v>
      </c>
      <c r="E35" s="39" t="s">
        <v>86</v>
      </c>
      <c r="F35" s="39">
        <v>3.25</v>
      </c>
      <c r="G35" s="40">
        <v>46</v>
      </c>
      <c r="H35" s="40">
        <v>40</v>
      </c>
      <c r="I35" s="40">
        <v>6</v>
      </c>
      <c r="J35" s="40">
        <v>2.6749999999999998</v>
      </c>
      <c r="K35" s="40">
        <v>4.71</v>
      </c>
    </row>
    <row r="36" spans="1:11" ht="45.6">
      <c r="A36" s="35" t="s">
        <v>87</v>
      </c>
      <c r="B36" s="36" t="s">
        <v>88</v>
      </c>
      <c r="C36" s="37" t="s">
        <v>89</v>
      </c>
      <c r="D36" s="38" t="s">
        <v>90</v>
      </c>
      <c r="E36" s="39" t="s">
        <v>91</v>
      </c>
      <c r="F36" s="39">
        <v>7.8</v>
      </c>
      <c r="G36" s="40">
        <v>14</v>
      </c>
      <c r="H36" s="40">
        <v>13</v>
      </c>
      <c r="I36" s="40">
        <v>1</v>
      </c>
      <c r="J36" s="40">
        <v>7.54</v>
      </c>
      <c r="K36" s="40">
        <v>1.51</v>
      </c>
    </row>
    <row r="37" spans="1:11" ht="64.8">
      <c r="A37" s="35" t="s">
        <v>92</v>
      </c>
      <c r="B37" s="36" t="s">
        <v>93</v>
      </c>
      <c r="C37" s="37" t="s">
        <v>94</v>
      </c>
      <c r="D37" s="38" t="s">
        <v>95</v>
      </c>
      <c r="E37" s="39" t="s">
        <v>96</v>
      </c>
      <c r="F37" s="39">
        <v>1.3</v>
      </c>
      <c r="G37" s="40">
        <v>-3</v>
      </c>
      <c r="H37" s="40">
        <v>-3</v>
      </c>
      <c r="I37" s="40"/>
      <c r="J37" s="40">
        <v>1.42</v>
      </c>
      <c r="K37" s="40">
        <v>-0.28000000000000003</v>
      </c>
    </row>
    <row r="38" spans="1:11" ht="79.8">
      <c r="A38" s="35" t="s">
        <v>97</v>
      </c>
      <c r="B38" s="36" t="s">
        <v>98</v>
      </c>
      <c r="C38" s="37" t="s">
        <v>99</v>
      </c>
      <c r="D38" s="38" t="s">
        <v>100</v>
      </c>
      <c r="E38" s="39">
        <v>17524.21</v>
      </c>
      <c r="F38" s="40"/>
      <c r="G38" s="40">
        <v>660</v>
      </c>
      <c r="H38" s="40"/>
      <c r="I38" s="40"/>
      <c r="J38" s="40"/>
      <c r="K38" s="40"/>
    </row>
    <row r="39" spans="1:11" ht="49.8">
      <c r="A39" s="35" t="s">
        <v>101</v>
      </c>
      <c r="B39" s="36" t="s">
        <v>102</v>
      </c>
      <c r="C39" s="37" t="s">
        <v>103</v>
      </c>
      <c r="D39" s="38" t="s">
        <v>104</v>
      </c>
      <c r="E39" s="39" t="s">
        <v>105</v>
      </c>
      <c r="F39" s="39" t="s">
        <v>106</v>
      </c>
      <c r="G39" s="40">
        <v>925</v>
      </c>
      <c r="H39" s="40">
        <v>109</v>
      </c>
      <c r="I39" s="39" t="s">
        <v>107</v>
      </c>
      <c r="J39" s="40">
        <v>5.78</v>
      </c>
      <c r="K39" s="40">
        <v>12.16</v>
      </c>
    </row>
    <row r="40" spans="1:11" ht="40.200000000000003">
      <c r="A40" s="35" t="s">
        <v>108</v>
      </c>
      <c r="B40" s="36" t="s">
        <v>109</v>
      </c>
      <c r="C40" s="37" t="s">
        <v>110</v>
      </c>
      <c r="D40" s="38" t="s">
        <v>111</v>
      </c>
      <c r="E40" s="39" t="s">
        <v>112</v>
      </c>
      <c r="F40" s="39" t="s">
        <v>113</v>
      </c>
      <c r="G40" s="40">
        <v>2085</v>
      </c>
      <c r="H40" s="40">
        <v>336</v>
      </c>
      <c r="I40" s="39" t="s">
        <v>114</v>
      </c>
      <c r="J40" s="40">
        <v>19.489999999999998</v>
      </c>
      <c r="K40" s="40">
        <v>36.6</v>
      </c>
    </row>
    <row r="41" spans="1:11" ht="45.6">
      <c r="A41" s="35" t="s">
        <v>115</v>
      </c>
      <c r="B41" s="36" t="s">
        <v>116</v>
      </c>
      <c r="C41" s="37" t="s">
        <v>117</v>
      </c>
      <c r="D41" s="41">
        <v>2</v>
      </c>
      <c r="E41" s="39">
        <v>3617.53</v>
      </c>
      <c r="F41" s="40"/>
      <c r="G41" s="40">
        <v>7235</v>
      </c>
      <c r="H41" s="40"/>
      <c r="I41" s="40"/>
      <c r="J41" s="40"/>
      <c r="K41" s="40"/>
    </row>
    <row r="42" spans="1:11" ht="43.8">
      <c r="A42" s="35" t="s">
        <v>118</v>
      </c>
      <c r="B42" s="36" t="s">
        <v>119</v>
      </c>
      <c r="C42" s="37" t="s">
        <v>120</v>
      </c>
      <c r="D42" s="41">
        <v>1</v>
      </c>
      <c r="E42" s="39">
        <v>2348.5100000000002</v>
      </c>
      <c r="F42" s="40"/>
      <c r="G42" s="40">
        <v>2349</v>
      </c>
      <c r="H42" s="40"/>
      <c r="I42" s="40"/>
      <c r="J42" s="40"/>
      <c r="K42" s="40"/>
    </row>
    <row r="43" spans="1:11" ht="43.8">
      <c r="A43" s="35" t="s">
        <v>121</v>
      </c>
      <c r="B43" s="36" t="s">
        <v>122</v>
      </c>
      <c r="C43" s="37" t="s">
        <v>123</v>
      </c>
      <c r="D43" s="41">
        <v>2</v>
      </c>
      <c r="E43" s="39">
        <v>2275.12</v>
      </c>
      <c r="F43" s="40"/>
      <c r="G43" s="40">
        <v>4550</v>
      </c>
      <c r="H43" s="40"/>
      <c r="I43" s="40"/>
      <c r="J43" s="40"/>
      <c r="K43" s="40"/>
    </row>
    <row r="44" spans="1:11" ht="43.8">
      <c r="A44" s="35" t="s">
        <v>124</v>
      </c>
      <c r="B44" s="36" t="s">
        <v>125</v>
      </c>
      <c r="C44" s="37" t="s">
        <v>126</v>
      </c>
      <c r="D44" s="41">
        <v>2</v>
      </c>
      <c r="E44" s="39">
        <v>3596.15</v>
      </c>
      <c r="F44" s="40"/>
      <c r="G44" s="40">
        <v>7192</v>
      </c>
      <c r="H44" s="40"/>
      <c r="I44" s="40"/>
      <c r="J44" s="40"/>
      <c r="K44" s="40"/>
    </row>
    <row r="45" spans="1:11" ht="43.8">
      <c r="A45" s="35" t="s">
        <v>127</v>
      </c>
      <c r="B45" s="36" t="s">
        <v>128</v>
      </c>
      <c r="C45" s="37" t="s">
        <v>129</v>
      </c>
      <c r="D45" s="41">
        <v>2</v>
      </c>
      <c r="E45" s="39">
        <v>4564.91</v>
      </c>
      <c r="F45" s="40"/>
      <c r="G45" s="40">
        <v>9130</v>
      </c>
      <c r="H45" s="40"/>
      <c r="I45" s="40"/>
      <c r="J45" s="40"/>
      <c r="K45" s="40"/>
    </row>
    <row r="46" spans="1:11" ht="32.4">
      <c r="A46" s="35" t="s">
        <v>130</v>
      </c>
      <c r="B46" s="36" t="s">
        <v>131</v>
      </c>
      <c r="C46" s="37" t="s">
        <v>132</v>
      </c>
      <c r="D46" s="41">
        <v>2</v>
      </c>
      <c r="E46" s="39">
        <v>3977.79</v>
      </c>
      <c r="F46" s="40"/>
      <c r="G46" s="40">
        <v>7956</v>
      </c>
      <c r="H46" s="40"/>
      <c r="I46" s="40"/>
      <c r="J46" s="40"/>
      <c r="K46" s="40"/>
    </row>
    <row r="47" spans="1:11" ht="32.4">
      <c r="A47" s="35" t="s">
        <v>133</v>
      </c>
      <c r="B47" s="36" t="s">
        <v>134</v>
      </c>
      <c r="C47" s="37" t="s">
        <v>135</v>
      </c>
      <c r="D47" s="41">
        <v>1</v>
      </c>
      <c r="E47" s="39">
        <v>4902.51</v>
      </c>
      <c r="F47" s="40"/>
      <c r="G47" s="40">
        <v>4903</v>
      </c>
      <c r="H47" s="40"/>
      <c r="I47" s="40"/>
      <c r="J47" s="40"/>
      <c r="K47" s="40"/>
    </row>
    <row r="48" spans="1:11" ht="43.8">
      <c r="A48" s="35" t="s">
        <v>136</v>
      </c>
      <c r="B48" s="36" t="s">
        <v>137</v>
      </c>
      <c r="C48" s="37" t="s">
        <v>138</v>
      </c>
      <c r="D48" s="41">
        <v>1</v>
      </c>
      <c r="E48" s="39">
        <v>2642.07</v>
      </c>
      <c r="F48" s="40"/>
      <c r="G48" s="40">
        <v>2642</v>
      </c>
      <c r="H48" s="40"/>
      <c r="I48" s="40"/>
      <c r="J48" s="40"/>
      <c r="K48" s="40"/>
    </row>
    <row r="49" spans="1:11" ht="43.8">
      <c r="A49" s="35" t="s">
        <v>139</v>
      </c>
      <c r="B49" s="36" t="s">
        <v>140</v>
      </c>
      <c r="C49" s="37" t="s">
        <v>141</v>
      </c>
      <c r="D49" s="41">
        <v>1</v>
      </c>
      <c r="E49" s="39">
        <v>3229.2</v>
      </c>
      <c r="F49" s="40"/>
      <c r="G49" s="40">
        <v>3229</v>
      </c>
      <c r="H49" s="40"/>
      <c r="I49" s="40"/>
      <c r="J49" s="40"/>
      <c r="K49" s="40"/>
    </row>
    <row r="50" spans="1:11" ht="43.8">
      <c r="A50" s="35" t="s">
        <v>142</v>
      </c>
      <c r="B50" s="36" t="s">
        <v>143</v>
      </c>
      <c r="C50" s="37" t="s">
        <v>144</v>
      </c>
      <c r="D50" s="41">
        <v>2</v>
      </c>
      <c r="E50" s="39">
        <v>6612.52</v>
      </c>
      <c r="F50" s="40"/>
      <c r="G50" s="40">
        <v>13225</v>
      </c>
      <c r="H50" s="40"/>
      <c r="I50" s="40"/>
      <c r="J50" s="40"/>
      <c r="K50" s="40"/>
    </row>
    <row r="51" spans="1:11" ht="32.4">
      <c r="A51" s="35" t="s">
        <v>145</v>
      </c>
      <c r="B51" s="36" t="s">
        <v>146</v>
      </c>
      <c r="C51" s="37" t="s">
        <v>147</v>
      </c>
      <c r="D51" s="41">
        <v>1</v>
      </c>
      <c r="E51" s="39">
        <v>5364.87</v>
      </c>
      <c r="F51" s="40"/>
      <c r="G51" s="40">
        <v>5365</v>
      </c>
      <c r="H51" s="40"/>
      <c r="I51" s="40"/>
      <c r="J51" s="40"/>
      <c r="K51" s="40"/>
    </row>
    <row r="52" spans="1:11" ht="43.8">
      <c r="A52" s="35" t="s">
        <v>148</v>
      </c>
      <c r="B52" s="36" t="s">
        <v>149</v>
      </c>
      <c r="C52" s="37" t="s">
        <v>150</v>
      </c>
      <c r="D52" s="41">
        <v>2</v>
      </c>
      <c r="E52" s="39">
        <v>4770.41</v>
      </c>
      <c r="F52" s="40"/>
      <c r="G52" s="40">
        <v>9541</v>
      </c>
      <c r="H52" s="40"/>
      <c r="I52" s="40"/>
      <c r="J52" s="40"/>
      <c r="K52" s="40"/>
    </row>
    <row r="53" spans="1:11" ht="43.8">
      <c r="A53" s="35" t="s">
        <v>151</v>
      </c>
      <c r="B53" s="36" t="s">
        <v>152</v>
      </c>
      <c r="C53" s="37" t="s">
        <v>153</v>
      </c>
      <c r="D53" s="41">
        <v>1</v>
      </c>
      <c r="E53" s="39">
        <v>7412.48</v>
      </c>
      <c r="F53" s="40"/>
      <c r="G53" s="40">
        <v>7412</v>
      </c>
      <c r="H53" s="40"/>
      <c r="I53" s="40"/>
      <c r="J53" s="40"/>
      <c r="K53" s="40"/>
    </row>
    <row r="54" spans="1:11" ht="43.8">
      <c r="A54" s="35" t="s">
        <v>154</v>
      </c>
      <c r="B54" s="36" t="s">
        <v>155</v>
      </c>
      <c r="C54" s="37" t="s">
        <v>156</v>
      </c>
      <c r="D54" s="41">
        <v>1</v>
      </c>
      <c r="E54" s="39">
        <v>17346.939999999999</v>
      </c>
      <c r="F54" s="40"/>
      <c r="G54" s="40">
        <v>17347</v>
      </c>
      <c r="H54" s="40"/>
      <c r="I54" s="40"/>
      <c r="J54" s="40"/>
      <c r="K54" s="40"/>
    </row>
    <row r="55" spans="1:11" ht="32.4">
      <c r="A55" s="35" t="s">
        <v>157</v>
      </c>
      <c r="B55" s="36" t="s">
        <v>158</v>
      </c>
      <c r="C55" s="37" t="s">
        <v>159</v>
      </c>
      <c r="D55" s="41">
        <v>1</v>
      </c>
      <c r="E55" s="39">
        <v>17346.939999999999</v>
      </c>
      <c r="F55" s="40"/>
      <c r="G55" s="40">
        <v>17347</v>
      </c>
      <c r="H55" s="40"/>
      <c r="I55" s="40"/>
      <c r="J55" s="40"/>
      <c r="K55" s="40"/>
    </row>
    <row r="56" spans="1:11" ht="32.4">
      <c r="A56" s="35" t="s">
        <v>160</v>
      </c>
      <c r="B56" s="36" t="s">
        <v>161</v>
      </c>
      <c r="C56" s="37" t="s">
        <v>162</v>
      </c>
      <c r="D56" s="41">
        <v>1</v>
      </c>
      <c r="E56" s="39">
        <v>16012.56</v>
      </c>
      <c r="F56" s="40"/>
      <c r="G56" s="40">
        <v>16013</v>
      </c>
      <c r="H56" s="40"/>
      <c r="I56" s="40"/>
      <c r="J56" s="40"/>
      <c r="K56" s="40"/>
    </row>
    <row r="57" spans="1:11" ht="43.8">
      <c r="A57" s="35" t="s">
        <v>163</v>
      </c>
      <c r="B57" s="36" t="s">
        <v>164</v>
      </c>
      <c r="C57" s="37" t="s">
        <v>165</v>
      </c>
      <c r="D57" s="41">
        <v>2</v>
      </c>
      <c r="E57" s="39">
        <v>21350.080000000002</v>
      </c>
      <c r="F57" s="40"/>
      <c r="G57" s="40">
        <v>42700</v>
      </c>
      <c r="H57" s="40"/>
      <c r="I57" s="40"/>
      <c r="J57" s="40"/>
      <c r="K57" s="40"/>
    </row>
    <row r="58" spans="1:11" ht="32.4">
      <c r="A58" s="35" t="s">
        <v>166</v>
      </c>
      <c r="B58" s="36" t="s">
        <v>167</v>
      </c>
      <c r="C58" s="37" t="s">
        <v>168</v>
      </c>
      <c r="D58" s="41">
        <v>1</v>
      </c>
      <c r="E58" s="39">
        <v>15011.77</v>
      </c>
      <c r="F58" s="40"/>
      <c r="G58" s="40">
        <v>15012</v>
      </c>
      <c r="H58" s="40"/>
      <c r="I58" s="40"/>
      <c r="J58" s="40"/>
      <c r="K58" s="40"/>
    </row>
    <row r="59" spans="1:11" ht="32.4">
      <c r="A59" s="35" t="s">
        <v>169</v>
      </c>
      <c r="B59" s="36" t="s">
        <v>170</v>
      </c>
      <c r="C59" s="37" t="s">
        <v>171</v>
      </c>
      <c r="D59" s="41">
        <v>1</v>
      </c>
      <c r="E59" s="39">
        <v>17346.939999999999</v>
      </c>
      <c r="F59" s="40"/>
      <c r="G59" s="40">
        <v>17347</v>
      </c>
      <c r="H59" s="40"/>
      <c r="I59" s="40"/>
      <c r="J59" s="40"/>
      <c r="K59" s="40"/>
    </row>
    <row r="60" spans="1:11" ht="43.8">
      <c r="A60" s="35" t="s">
        <v>172</v>
      </c>
      <c r="B60" s="36" t="s">
        <v>173</v>
      </c>
      <c r="C60" s="37" t="s">
        <v>174</v>
      </c>
      <c r="D60" s="41">
        <v>1</v>
      </c>
      <c r="E60" s="39">
        <v>12076.14</v>
      </c>
      <c r="F60" s="40"/>
      <c r="G60" s="40">
        <v>12076</v>
      </c>
      <c r="H60" s="40"/>
      <c r="I60" s="40"/>
      <c r="J60" s="40"/>
      <c r="K60" s="40"/>
    </row>
    <row r="61" spans="1:11" ht="32.4">
      <c r="A61" s="35" t="s">
        <v>175</v>
      </c>
      <c r="B61" s="36" t="s">
        <v>176</v>
      </c>
      <c r="C61" s="37" t="s">
        <v>177</v>
      </c>
      <c r="D61" s="41">
        <v>1</v>
      </c>
      <c r="E61" s="39">
        <v>69868.13</v>
      </c>
      <c r="F61" s="40"/>
      <c r="G61" s="40">
        <v>69868</v>
      </c>
      <c r="H61" s="40"/>
      <c r="I61" s="40"/>
      <c r="J61" s="40"/>
      <c r="K61" s="40"/>
    </row>
    <row r="62" spans="1:11" ht="31.2">
      <c r="A62" s="35" t="s">
        <v>178</v>
      </c>
      <c r="B62" s="36" t="s">
        <v>179</v>
      </c>
      <c r="C62" s="37" t="s">
        <v>180</v>
      </c>
      <c r="D62" s="41">
        <v>4</v>
      </c>
      <c r="E62" s="39">
        <v>2964.71</v>
      </c>
      <c r="F62" s="40"/>
      <c r="G62" s="40">
        <v>11859</v>
      </c>
      <c r="H62" s="40"/>
      <c r="I62" s="40"/>
      <c r="J62" s="40"/>
      <c r="K62" s="40"/>
    </row>
    <row r="63" spans="1:11" ht="43.8">
      <c r="A63" s="38" t="s">
        <v>183</v>
      </c>
      <c r="B63" s="36" t="s">
        <v>181</v>
      </c>
      <c r="C63" s="37" t="s">
        <v>182</v>
      </c>
      <c r="D63" s="41">
        <v>1</v>
      </c>
      <c r="E63" s="39">
        <v>32722.51</v>
      </c>
      <c r="F63" s="40"/>
      <c r="G63" s="40">
        <v>32723</v>
      </c>
      <c r="H63" s="40"/>
      <c r="I63" s="40"/>
      <c r="J63" s="40"/>
      <c r="K63" s="40"/>
    </row>
    <row r="64" spans="1:11" ht="20.399999999999999">
      <c r="A64" s="56" t="s">
        <v>184</v>
      </c>
      <c r="B64" s="55"/>
      <c r="C64" s="55"/>
      <c r="D64" s="55"/>
      <c r="E64" s="55"/>
      <c r="F64" s="55"/>
      <c r="G64" s="39">
        <v>348874</v>
      </c>
      <c r="H64" s="39">
        <v>1166</v>
      </c>
      <c r="I64" s="39" t="s">
        <v>185</v>
      </c>
      <c r="J64" s="40"/>
      <c r="K64" s="39">
        <v>135.56</v>
      </c>
    </row>
    <row r="65" spans="1:11" ht="20.399999999999999">
      <c r="A65" s="56" t="s">
        <v>186</v>
      </c>
      <c r="B65" s="55"/>
      <c r="C65" s="55"/>
      <c r="D65" s="55"/>
      <c r="E65" s="55"/>
      <c r="F65" s="55"/>
      <c r="G65" s="39">
        <v>349267</v>
      </c>
      <c r="H65" s="39">
        <v>1166</v>
      </c>
      <c r="I65" s="39" t="s">
        <v>185</v>
      </c>
      <c r="J65" s="40"/>
      <c r="K65" s="39">
        <v>135.56</v>
      </c>
    </row>
    <row r="66" spans="1:11">
      <c r="A66" s="56" t="s">
        <v>187</v>
      </c>
      <c r="B66" s="55"/>
      <c r="C66" s="55"/>
      <c r="D66" s="55"/>
      <c r="E66" s="55"/>
      <c r="F66" s="55"/>
      <c r="G66" s="40"/>
      <c r="H66" s="40"/>
      <c r="I66" s="40"/>
      <c r="J66" s="40"/>
      <c r="K66" s="40"/>
    </row>
    <row r="67" spans="1:11" ht="26.1" customHeight="1">
      <c r="A67" s="56" t="s">
        <v>188</v>
      </c>
      <c r="B67" s="55"/>
      <c r="C67" s="55"/>
      <c r="D67" s="55"/>
      <c r="E67" s="55"/>
      <c r="F67" s="55"/>
      <c r="G67" s="39">
        <v>393</v>
      </c>
      <c r="H67" s="40"/>
      <c r="I67" s="40"/>
      <c r="J67" s="40"/>
      <c r="K67" s="40"/>
    </row>
    <row r="68" spans="1:11">
      <c r="A68" s="56" t="s">
        <v>189</v>
      </c>
      <c r="B68" s="55"/>
      <c r="C68" s="55"/>
      <c r="D68" s="55"/>
      <c r="E68" s="55"/>
      <c r="F68" s="55"/>
      <c r="G68" s="39">
        <v>1400</v>
      </c>
      <c r="H68" s="40"/>
      <c r="I68" s="40"/>
      <c r="J68" s="40"/>
      <c r="K68" s="40"/>
    </row>
    <row r="69" spans="1:11">
      <c r="A69" s="56" t="s">
        <v>187</v>
      </c>
      <c r="B69" s="55"/>
      <c r="C69" s="55"/>
      <c r="D69" s="55"/>
      <c r="E69" s="55"/>
      <c r="F69" s="55"/>
      <c r="G69" s="40"/>
      <c r="H69" s="40"/>
      <c r="I69" s="40"/>
      <c r="J69" s="40"/>
      <c r="K69" s="40"/>
    </row>
    <row r="70" spans="1:11">
      <c r="A70" s="56" t="s">
        <v>190</v>
      </c>
      <c r="B70" s="55"/>
      <c r="C70" s="55"/>
      <c r="D70" s="55"/>
      <c r="E70" s="55"/>
      <c r="F70" s="55"/>
      <c r="G70" s="39">
        <v>137</v>
      </c>
      <c r="H70" s="40"/>
      <c r="I70" s="40"/>
      <c r="J70" s="40"/>
      <c r="K70" s="40"/>
    </row>
    <row r="71" spans="1:11">
      <c r="A71" s="56" t="s">
        <v>191</v>
      </c>
      <c r="B71" s="55"/>
      <c r="C71" s="55"/>
      <c r="D71" s="55"/>
      <c r="E71" s="55"/>
      <c r="F71" s="55"/>
      <c r="G71" s="39">
        <v>614</v>
      </c>
      <c r="H71" s="40"/>
      <c r="I71" s="40"/>
      <c r="J71" s="40"/>
      <c r="K71" s="40"/>
    </row>
    <row r="72" spans="1:11">
      <c r="A72" s="56" t="s">
        <v>192</v>
      </c>
      <c r="B72" s="55"/>
      <c r="C72" s="55"/>
      <c r="D72" s="55"/>
      <c r="E72" s="55"/>
      <c r="F72" s="55"/>
      <c r="G72" s="39">
        <v>1</v>
      </c>
      <c r="H72" s="40"/>
      <c r="I72" s="40"/>
      <c r="J72" s="40"/>
      <c r="K72" s="40"/>
    </row>
    <row r="73" spans="1:11">
      <c r="A73" s="56" t="s">
        <v>193</v>
      </c>
      <c r="B73" s="55"/>
      <c r="C73" s="55"/>
      <c r="D73" s="55"/>
      <c r="E73" s="55"/>
      <c r="F73" s="55"/>
      <c r="G73" s="39">
        <v>406</v>
      </c>
      <c r="H73" s="40"/>
      <c r="I73" s="40"/>
      <c r="J73" s="40"/>
      <c r="K73" s="40"/>
    </row>
    <row r="74" spans="1:11">
      <c r="A74" s="56" t="s">
        <v>194</v>
      </c>
      <c r="B74" s="55"/>
      <c r="C74" s="55"/>
      <c r="D74" s="55"/>
      <c r="E74" s="55"/>
      <c r="F74" s="55"/>
      <c r="G74" s="39">
        <v>242</v>
      </c>
      <c r="H74" s="40"/>
      <c r="I74" s="40"/>
      <c r="J74" s="40"/>
      <c r="K74" s="40"/>
    </row>
    <row r="75" spans="1:11">
      <c r="A75" s="56" t="s">
        <v>195</v>
      </c>
      <c r="B75" s="55"/>
      <c r="C75" s="55"/>
      <c r="D75" s="55"/>
      <c r="E75" s="55"/>
      <c r="F75" s="55"/>
      <c r="G75" s="39">
        <v>903</v>
      </c>
      <c r="H75" s="40"/>
      <c r="I75" s="40"/>
      <c r="J75" s="40"/>
      <c r="K75" s="40"/>
    </row>
    <row r="76" spans="1:11">
      <c r="A76" s="56" t="s">
        <v>187</v>
      </c>
      <c r="B76" s="55"/>
      <c r="C76" s="55"/>
      <c r="D76" s="55"/>
      <c r="E76" s="55"/>
      <c r="F76" s="55"/>
      <c r="G76" s="40"/>
      <c r="H76" s="40"/>
      <c r="I76" s="40"/>
      <c r="J76" s="40"/>
      <c r="K76" s="40"/>
    </row>
    <row r="77" spans="1:11">
      <c r="A77" s="56" t="s">
        <v>196</v>
      </c>
      <c r="B77" s="55"/>
      <c r="C77" s="55"/>
      <c r="D77" s="55"/>
      <c r="E77" s="55"/>
      <c r="F77" s="55"/>
      <c r="G77" s="39">
        <v>65</v>
      </c>
      <c r="H77" s="40"/>
      <c r="I77" s="40"/>
      <c r="J77" s="40"/>
      <c r="K77" s="40"/>
    </row>
    <row r="78" spans="1:11">
      <c r="A78" s="56" t="s">
        <v>197</v>
      </c>
      <c r="B78" s="55"/>
      <c r="C78" s="55"/>
      <c r="D78" s="55"/>
      <c r="E78" s="55"/>
      <c r="F78" s="55"/>
      <c r="G78" s="39">
        <v>214</v>
      </c>
      <c r="H78" s="40"/>
      <c r="I78" s="40"/>
      <c r="J78" s="40"/>
      <c r="K78" s="40"/>
    </row>
    <row r="79" spans="1:11">
      <c r="A79" s="56" t="s">
        <v>198</v>
      </c>
      <c r="B79" s="55"/>
      <c r="C79" s="55"/>
      <c r="D79" s="55"/>
      <c r="E79" s="55"/>
      <c r="F79" s="55"/>
      <c r="G79" s="39">
        <v>131</v>
      </c>
      <c r="H79" s="40"/>
      <c r="I79" s="40"/>
      <c r="J79" s="40"/>
      <c r="K79" s="40"/>
    </row>
    <row r="80" spans="1:11">
      <c r="A80" s="56" t="s">
        <v>199</v>
      </c>
      <c r="B80" s="55"/>
      <c r="C80" s="55"/>
      <c r="D80" s="55"/>
      <c r="E80" s="55"/>
      <c r="F80" s="55"/>
      <c r="G80" s="39">
        <v>493</v>
      </c>
      <c r="H80" s="40"/>
      <c r="I80" s="40"/>
      <c r="J80" s="40"/>
      <c r="K80" s="40"/>
    </row>
    <row r="81" spans="1:11">
      <c r="A81" s="57" t="s">
        <v>200</v>
      </c>
      <c r="B81" s="55"/>
      <c r="C81" s="55"/>
      <c r="D81" s="55"/>
      <c r="E81" s="55"/>
      <c r="F81" s="55"/>
      <c r="G81" s="40"/>
      <c r="H81" s="40"/>
      <c r="I81" s="40"/>
      <c r="J81" s="40"/>
      <c r="K81" s="40"/>
    </row>
    <row r="82" spans="1:11">
      <c r="A82" s="56" t="s">
        <v>201</v>
      </c>
      <c r="B82" s="55"/>
      <c r="C82" s="55"/>
      <c r="D82" s="55"/>
      <c r="E82" s="55"/>
      <c r="F82" s="55"/>
      <c r="G82" s="40"/>
      <c r="H82" s="40"/>
      <c r="I82" s="40"/>
      <c r="J82" s="40"/>
      <c r="K82" s="40"/>
    </row>
    <row r="83" spans="1:11" ht="26.1" customHeight="1">
      <c r="A83" s="56" t="s">
        <v>202</v>
      </c>
      <c r="B83" s="55"/>
      <c r="C83" s="55"/>
      <c r="D83" s="55"/>
      <c r="E83" s="55"/>
      <c r="F83" s="55"/>
      <c r="G83" s="39">
        <v>144</v>
      </c>
      <c r="H83" s="40"/>
      <c r="I83" s="40"/>
      <c r="J83" s="40"/>
      <c r="K83" s="39">
        <v>0.79</v>
      </c>
    </row>
    <row r="84" spans="1:11">
      <c r="A84" s="56" t="s">
        <v>203</v>
      </c>
      <c r="B84" s="55"/>
      <c r="C84" s="55"/>
      <c r="D84" s="55"/>
      <c r="E84" s="55"/>
      <c r="F84" s="55"/>
      <c r="G84" s="39">
        <v>338</v>
      </c>
      <c r="H84" s="40"/>
      <c r="I84" s="40"/>
      <c r="J84" s="40"/>
      <c r="K84" s="39">
        <v>20.04</v>
      </c>
    </row>
    <row r="85" spans="1:11">
      <c r="A85" s="56" t="s">
        <v>204</v>
      </c>
      <c r="B85" s="55"/>
      <c r="C85" s="55"/>
      <c r="D85" s="55"/>
      <c r="E85" s="55"/>
      <c r="F85" s="55"/>
      <c r="G85" s="39">
        <v>404</v>
      </c>
      <c r="H85" s="40"/>
      <c r="I85" s="40"/>
      <c r="J85" s="40"/>
      <c r="K85" s="40"/>
    </row>
    <row r="86" spans="1:11">
      <c r="A86" s="56" t="s">
        <v>205</v>
      </c>
      <c r="B86" s="55"/>
      <c r="C86" s="55"/>
      <c r="D86" s="55"/>
      <c r="E86" s="55"/>
      <c r="F86" s="55"/>
      <c r="G86" s="39">
        <v>4</v>
      </c>
      <c r="H86" s="40"/>
      <c r="I86" s="40"/>
      <c r="J86" s="40"/>
      <c r="K86" s="39">
        <v>0.03</v>
      </c>
    </row>
    <row r="87" spans="1:11" ht="26.1" customHeight="1">
      <c r="A87" s="56" t="s">
        <v>206</v>
      </c>
      <c r="B87" s="55"/>
      <c r="C87" s="55"/>
      <c r="D87" s="55"/>
      <c r="E87" s="55"/>
      <c r="F87" s="55"/>
      <c r="G87" s="39">
        <v>1690</v>
      </c>
      <c r="H87" s="40"/>
      <c r="I87" s="40"/>
      <c r="J87" s="40"/>
      <c r="K87" s="39">
        <v>40.18</v>
      </c>
    </row>
    <row r="88" spans="1:11">
      <c r="A88" s="56" t="s">
        <v>207</v>
      </c>
      <c r="B88" s="55"/>
      <c r="C88" s="55"/>
      <c r="D88" s="55"/>
      <c r="E88" s="55"/>
      <c r="F88" s="55"/>
      <c r="G88" s="39">
        <v>311134</v>
      </c>
      <c r="H88" s="40"/>
      <c r="I88" s="40"/>
      <c r="J88" s="40"/>
      <c r="K88" s="40"/>
    </row>
    <row r="89" spans="1:11" ht="26.1" customHeight="1">
      <c r="A89" s="56" t="s">
        <v>208</v>
      </c>
      <c r="B89" s="55"/>
      <c r="C89" s="55"/>
      <c r="D89" s="55"/>
      <c r="E89" s="55"/>
      <c r="F89" s="55"/>
      <c r="G89" s="39">
        <v>623</v>
      </c>
      <c r="H89" s="40"/>
      <c r="I89" s="40"/>
      <c r="J89" s="40"/>
      <c r="K89" s="39">
        <v>25.76</v>
      </c>
    </row>
    <row r="90" spans="1:11">
      <c r="A90" s="56" t="s">
        <v>209</v>
      </c>
      <c r="B90" s="55"/>
      <c r="C90" s="55"/>
      <c r="D90" s="55"/>
      <c r="E90" s="55"/>
      <c r="F90" s="55"/>
      <c r="G90" s="39">
        <v>4117</v>
      </c>
      <c r="H90" s="40"/>
      <c r="I90" s="40"/>
      <c r="J90" s="40"/>
      <c r="K90" s="39">
        <v>48.76</v>
      </c>
    </row>
    <row r="91" spans="1:11">
      <c r="A91" s="56" t="s">
        <v>210</v>
      </c>
      <c r="B91" s="55"/>
      <c r="C91" s="55"/>
      <c r="D91" s="55"/>
      <c r="E91" s="55"/>
      <c r="F91" s="55"/>
      <c r="G91" s="39">
        <v>318454</v>
      </c>
      <c r="H91" s="40"/>
      <c r="I91" s="40"/>
      <c r="J91" s="40"/>
      <c r="K91" s="39">
        <v>135.56</v>
      </c>
    </row>
    <row r="92" spans="1:11" ht="26.1" customHeight="1">
      <c r="A92" s="56" t="s">
        <v>211</v>
      </c>
      <c r="B92" s="55"/>
      <c r="C92" s="55"/>
      <c r="D92" s="55"/>
      <c r="E92" s="55"/>
      <c r="F92" s="55"/>
      <c r="G92" s="39">
        <v>2028552</v>
      </c>
      <c r="H92" s="40"/>
      <c r="I92" s="40"/>
      <c r="J92" s="40"/>
      <c r="K92" s="40"/>
    </row>
    <row r="93" spans="1:11">
      <c r="A93" s="56" t="s">
        <v>212</v>
      </c>
      <c r="B93" s="55"/>
      <c r="C93" s="55"/>
      <c r="D93" s="55"/>
      <c r="E93" s="55"/>
      <c r="F93" s="55"/>
      <c r="G93" s="40"/>
      <c r="H93" s="40"/>
      <c r="I93" s="40"/>
      <c r="J93" s="40"/>
      <c r="K93" s="40"/>
    </row>
    <row r="94" spans="1:11">
      <c r="A94" s="56" t="s">
        <v>213</v>
      </c>
      <c r="B94" s="55"/>
      <c r="C94" s="55"/>
      <c r="D94" s="55"/>
      <c r="E94" s="55"/>
      <c r="F94" s="55"/>
      <c r="G94" s="39">
        <v>33116</v>
      </c>
      <c r="H94" s="40"/>
      <c r="I94" s="40"/>
      <c r="J94" s="40"/>
      <c r="K94" s="40"/>
    </row>
    <row r="95" spans="1:11">
      <c r="A95" s="56" t="s">
        <v>210</v>
      </c>
      <c r="B95" s="55"/>
      <c r="C95" s="55"/>
      <c r="D95" s="55"/>
      <c r="E95" s="55"/>
      <c r="F95" s="55"/>
      <c r="G95" s="39">
        <v>33116</v>
      </c>
      <c r="H95" s="40"/>
      <c r="I95" s="40"/>
      <c r="J95" s="40"/>
      <c r="K95" s="40"/>
    </row>
    <row r="96" spans="1:11" ht="26.1" customHeight="1">
      <c r="A96" s="56" t="s">
        <v>229</v>
      </c>
      <c r="B96" s="55"/>
      <c r="C96" s="55"/>
      <c r="D96" s="55"/>
      <c r="E96" s="55"/>
      <c r="F96" s="55"/>
      <c r="G96" s="39">
        <v>126503</v>
      </c>
      <c r="H96" s="40"/>
      <c r="I96" s="40"/>
      <c r="J96" s="40"/>
      <c r="K96" s="40"/>
    </row>
    <row r="97" spans="1:11">
      <c r="A97" s="56" t="s">
        <v>214</v>
      </c>
      <c r="B97" s="55"/>
      <c r="C97" s="55"/>
      <c r="D97" s="55"/>
      <c r="E97" s="55"/>
      <c r="F97" s="55"/>
      <c r="G97" s="39">
        <f>G92+G96</f>
        <v>2155055</v>
      </c>
      <c r="H97" s="40"/>
      <c r="I97" s="40"/>
      <c r="J97" s="40"/>
      <c r="K97" s="39">
        <v>135.56</v>
      </c>
    </row>
    <row r="98" spans="1:11">
      <c r="A98" s="56" t="s">
        <v>215</v>
      </c>
      <c r="B98" s="55"/>
      <c r="C98" s="55"/>
      <c r="D98" s="55"/>
      <c r="E98" s="55"/>
      <c r="F98" s="55"/>
      <c r="G98" s="40"/>
      <c r="H98" s="40"/>
      <c r="I98" s="40"/>
      <c r="J98" s="40"/>
      <c r="K98" s="40"/>
    </row>
    <row r="99" spans="1:11">
      <c r="A99" s="56" t="s">
        <v>216</v>
      </c>
      <c r="B99" s="55"/>
      <c r="C99" s="55"/>
      <c r="D99" s="55"/>
      <c r="E99" s="55"/>
      <c r="F99" s="55"/>
      <c r="G99" s="39">
        <v>312329</v>
      </c>
      <c r="H99" s="40"/>
      <c r="I99" s="40"/>
      <c r="J99" s="40"/>
      <c r="K99" s="40"/>
    </row>
    <row r="100" spans="1:11">
      <c r="A100" s="56" t="s">
        <v>217</v>
      </c>
      <c r="B100" s="55"/>
      <c r="C100" s="55"/>
      <c r="D100" s="55"/>
      <c r="E100" s="55"/>
      <c r="F100" s="55"/>
      <c r="G100" s="39">
        <v>2656</v>
      </c>
      <c r="H100" s="40"/>
      <c r="I100" s="40"/>
      <c r="J100" s="40"/>
      <c r="K100" s="40"/>
    </row>
    <row r="101" spans="1:11">
      <c r="A101" s="56" t="s">
        <v>218</v>
      </c>
      <c r="B101" s="55"/>
      <c r="C101" s="55"/>
      <c r="D101" s="55"/>
      <c r="E101" s="55"/>
      <c r="F101" s="55"/>
      <c r="G101" s="39">
        <v>1461</v>
      </c>
      <c r="H101" s="40"/>
      <c r="I101" s="40"/>
      <c r="J101" s="40"/>
      <c r="K101" s="40"/>
    </row>
    <row r="102" spans="1:11">
      <c r="A102" s="56" t="s">
        <v>219</v>
      </c>
      <c r="B102" s="55"/>
      <c r="C102" s="55"/>
      <c r="D102" s="55"/>
      <c r="E102" s="55"/>
      <c r="F102" s="55"/>
      <c r="G102" s="39">
        <v>33116</v>
      </c>
      <c r="H102" s="40"/>
      <c r="I102" s="40"/>
      <c r="J102" s="40"/>
      <c r="K102" s="40"/>
    </row>
    <row r="103" spans="1:11">
      <c r="A103" s="56" t="s">
        <v>220</v>
      </c>
      <c r="B103" s="55"/>
      <c r="C103" s="55"/>
      <c r="D103" s="55"/>
      <c r="E103" s="55"/>
      <c r="F103" s="55"/>
      <c r="G103" s="39">
        <v>1400</v>
      </c>
      <c r="H103" s="40"/>
      <c r="I103" s="40"/>
      <c r="J103" s="40"/>
      <c r="K103" s="40"/>
    </row>
    <row r="104" spans="1:11">
      <c r="A104" s="56" t="s">
        <v>221</v>
      </c>
      <c r="B104" s="55"/>
      <c r="C104" s="55"/>
      <c r="D104" s="55"/>
      <c r="E104" s="55"/>
      <c r="F104" s="55"/>
      <c r="G104" s="39">
        <v>903</v>
      </c>
      <c r="H104" s="40"/>
      <c r="I104" s="40"/>
      <c r="J104" s="40"/>
      <c r="K104" s="40"/>
    </row>
    <row r="105" spans="1:11">
      <c r="A105" s="56" t="s">
        <v>222</v>
      </c>
      <c r="B105" s="55"/>
      <c r="C105" s="55"/>
      <c r="D105" s="55"/>
      <c r="E105" s="55"/>
      <c r="F105" s="55"/>
      <c r="G105" s="39">
        <v>2028552</v>
      </c>
      <c r="H105" s="40"/>
      <c r="I105" s="40"/>
      <c r="J105" s="40"/>
      <c r="K105" s="40"/>
    </row>
    <row r="106" spans="1:11">
      <c r="A106" s="56" t="s">
        <v>223</v>
      </c>
      <c r="B106" s="55"/>
      <c r="C106" s="55"/>
      <c r="D106" s="55"/>
      <c r="E106" s="55"/>
      <c r="F106" s="55"/>
      <c r="G106" s="39">
        <v>28400</v>
      </c>
      <c r="H106" s="40"/>
      <c r="I106" s="40"/>
      <c r="J106" s="40"/>
      <c r="K106" s="40"/>
    </row>
    <row r="107" spans="1:11">
      <c r="A107" s="57" t="s">
        <v>214</v>
      </c>
      <c r="B107" s="55"/>
      <c r="C107" s="55"/>
      <c r="D107" s="55"/>
      <c r="E107" s="55"/>
      <c r="F107" s="55"/>
      <c r="G107" s="42">
        <v>2056952</v>
      </c>
      <c r="H107" s="40"/>
      <c r="I107" s="40"/>
      <c r="J107" s="40"/>
      <c r="K107" s="40"/>
    </row>
    <row r="108" spans="1:11">
      <c r="A108" s="56" t="s">
        <v>231</v>
      </c>
      <c r="B108" s="55"/>
      <c r="C108" s="55"/>
      <c r="D108" s="55"/>
      <c r="E108" s="55"/>
      <c r="F108" s="55"/>
      <c r="G108" s="39">
        <f>G107+G96</f>
        <v>2183455</v>
      </c>
      <c r="H108" s="40"/>
      <c r="I108" s="40"/>
      <c r="J108" s="40"/>
      <c r="K108" s="40"/>
    </row>
    <row r="109" spans="1:11">
      <c r="A109" s="56" t="s">
        <v>224</v>
      </c>
      <c r="B109" s="55"/>
      <c r="C109" s="55"/>
      <c r="D109" s="55"/>
      <c r="E109" s="55"/>
      <c r="F109" s="55"/>
      <c r="G109" s="43">
        <f>G108*0.2</f>
        <v>436691</v>
      </c>
      <c r="H109" s="40"/>
      <c r="I109" s="40"/>
      <c r="J109" s="40"/>
      <c r="K109" s="40"/>
    </row>
    <row r="110" spans="1:11">
      <c r="A110" s="57" t="s">
        <v>225</v>
      </c>
      <c r="B110" s="55"/>
      <c r="C110" s="55"/>
      <c r="D110" s="55"/>
      <c r="E110" s="55"/>
      <c r="F110" s="55"/>
      <c r="G110" s="44">
        <f>G108+G109</f>
        <v>2620146</v>
      </c>
      <c r="H110" s="40"/>
      <c r="I110" s="40"/>
      <c r="J110" s="40"/>
      <c r="K110" s="42">
        <v>135.56</v>
      </c>
    </row>
    <row r="114" spans="1:11">
      <c r="A114" s="61" t="s">
        <v>226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</row>
    <row r="115" spans="1:11">
      <c r="A115" s="58" t="s">
        <v>227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</row>
    <row r="117" spans="1:11">
      <c r="A117" s="61" t="s">
        <v>228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</row>
    <row r="118" spans="1:11">
      <c r="A118" s="58" t="s">
        <v>227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</row>
  </sheetData>
  <mergeCells count="69">
    <mergeCell ref="A1:K1"/>
    <mergeCell ref="A110:F110"/>
    <mergeCell ref="A114:K114"/>
    <mergeCell ref="A115:K115"/>
    <mergeCell ref="A117:K117"/>
    <mergeCell ref="A100:F100"/>
    <mergeCell ref="A101:F101"/>
    <mergeCell ref="A102:F102"/>
    <mergeCell ref="A103:F103"/>
    <mergeCell ref="A104:F104"/>
    <mergeCell ref="A95:F95"/>
    <mergeCell ref="A96:F96"/>
    <mergeCell ref="A97:F97"/>
    <mergeCell ref="A98:F98"/>
    <mergeCell ref="A99:F99"/>
    <mergeCell ref="A90:F90"/>
    <mergeCell ref="A118:K118"/>
    <mergeCell ref="A105:F105"/>
    <mergeCell ref="A106:F106"/>
    <mergeCell ref="A107:F107"/>
    <mergeCell ref="A108:F108"/>
    <mergeCell ref="A109:F109"/>
    <mergeCell ref="A93:F93"/>
    <mergeCell ref="A94:F94"/>
    <mergeCell ref="A85:F85"/>
    <mergeCell ref="A86:F86"/>
    <mergeCell ref="A87:F87"/>
    <mergeCell ref="A88:F88"/>
    <mergeCell ref="A89:F89"/>
    <mergeCell ref="A82:F82"/>
    <mergeCell ref="A83:F83"/>
    <mergeCell ref="A84:F84"/>
    <mergeCell ref="A91:F91"/>
    <mergeCell ref="A92:F92"/>
    <mergeCell ref="A77:F77"/>
    <mergeCell ref="A78:F78"/>
    <mergeCell ref="A79:F79"/>
    <mergeCell ref="A80:F80"/>
    <mergeCell ref="A81:F81"/>
    <mergeCell ref="A72:F72"/>
    <mergeCell ref="A73:F73"/>
    <mergeCell ref="A74:F74"/>
    <mergeCell ref="A75:F75"/>
    <mergeCell ref="A76:F76"/>
    <mergeCell ref="A67:F67"/>
    <mergeCell ref="A68:F68"/>
    <mergeCell ref="A69:F69"/>
    <mergeCell ref="A70:F70"/>
    <mergeCell ref="A71:F71"/>
    <mergeCell ref="A24:K24"/>
    <mergeCell ref="A64:F64"/>
    <mergeCell ref="A20:A22"/>
    <mergeCell ref="A65:F65"/>
    <mergeCell ref="A66:F66"/>
    <mergeCell ref="B8:K8"/>
    <mergeCell ref="B11:K11"/>
    <mergeCell ref="D12:E12"/>
    <mergeCell ref="D15:E15"/>
    <mergeCell ref="J20:K21"/>
    <mergeCell ref="H21:H22"/>
    <mergeCell ref="G21:G22"/>
    <mergeCell ref="C20:C22"/>
    <mergeCell ref="B20:B22"/>
    <mergeCell ref="D20:D22"/>
    <mergeCell ref="E20:F20"/>
    <mergeCell ref="G20:I20"/>
    <mergeCell ref="D16:E16"/>
    <mergeCell ref="D14:E14"/>
    <mergeCell ref="D13:E13"/>
  </mergeCells>
  <phoneticPr fontId="1" type="noConversion"/>
  <pageMargins left="0.23622047244094491" right="0.19685039370078741" top="0.78740157480314965" bottom="0.43307086614173229" header="0.31496062992125984" footer="0.23622047244094491"/>
  <pageSetup paperSize="9" scale="97" fitToHeight="0" orientation="landscape" r:id="rId1"/>
  <headerFooter alignWithMargins="0">
    <oddHeader>&amp;LГРАНД-Смета 2020.1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ЛСР по форме №4</vt:lpstr>
      <vt:lpstr>'ЛСР по форме №4'!Заголовки_для_печати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Горский</dc:creator>
  <cp:lastModifiedBy>Joni</cp:lastModifiedBy>
  <cp:lastPrinted>2020-07-24T06:31:36Z</cp:lastPrinted>
  <dcterms:created xsi:type="dcterms:W3CDTF">2002-02-11T05:58:42Z</dcterms:created>
  <dcterms:modified xsi:type="dcterms:W3CDTF">2020-07-24T15:59:14Z</dcterms:modified>
</cp:coreProperties>
</file>