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-120" windowWidth="23256" windowHeight="13176"/>
  </bookViews>
  <sheets>
    <sheet name="ЛСР по форме №4" sheetId="1" r:id="rId1"/>
  </sheets>
  <definedNames>
    <definedName name="_xlnm.Print_Titles" localSheetId="0">'ЛСР по форме №4'!$21:$21</definedName>
  </definedNames>
  <calcPr calcId="162913"/>
  <fileRecoveryPr repairLoad="1"/>
</workbook>
</file>

<file path=xl/calcChain.xml><?xml version="1.0" encoding="utf-8"?>
<calcChain xmlns="http://schemas.openxmlformats.org/spreadsheetml/2006/main">
  <c r="G80" i="1"/>
</calcChain>
</file>

<file path=xl/sharedStrings.xml><?xml version="1.0" encoding="utf-8"?>
<sst xmlns="http://schemas.openxmlformats.org/spreadsheetml/2006/main" count="184" uniqueCount="155">
  <si>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</si>
  <si>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</si>
  <si>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</si>
  <si>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</si>
  <si>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</si>
  <si>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</si>
  <si>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</si>
  <si>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</si>
  <si>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</si>
  <si>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</si>
  <si>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</si>
  <si>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</si>
  <si>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</si>
  <si>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</si>
  <si>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</si>
  <si>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</si>
  <si>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эксплуата-
ция машин</t>
  </si>
  <si>
    <r>
      <t xml:space="preserve">ЛОКАЛЬНЫЙ СМЕТНЫЙ РАСЧЕТ № </t>
    </r>
    <r>
      <rPr>
        <sz val="12"/>
        <rFont val="Arial"/>
        <family val="2"/>
        <charset val="204"/>
      </rPr>
      <t>02-01-01</t>
    </r>
  </si>
  <si>
    <t>Демонтажные работы</t>
  </si>
  <si>
    <t>Основание: 06-2020-ГП</t>
  </si>
  <si>
    <t>___________________________1227,870</t>
  </si>
  <si>
    <t>тыс. руб.</t>
  </si>
  <si>
    <t>___________________________10,102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</si>
  <si>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</si>
  <si>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</si>
  <si>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_______________________________________________________________________________________________729,75</t>
  </si>
  <si>
    <t>чел.час</t>
  </si>
  <si>
    <t>Сметная стоимость строительных работ _______________________________________________________________________________________________</t>
  </si>
  <si>
    <t>Раздел 1. Новый раздел</t>
  </si>
  <si>
    <t>Площадка для волейбола</t>
  </si>
  <si>
    <t>1</t>
  </si>
  <si>
    <r>
      <t>ФЕР27-03-008-04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</si>
  <si>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Разборка покрытий и оснований: асфальтобетонных
(100 м3)</t>
  </si>
  <si>
    <r>
      <t>0,566</t>
    </r>
    <r>
      <rPr>
        <i/>
        <sz val="7"/>
        <rFont val="Arial"/>
        <family val="2"/>
        <charset val="204"/>
      </rPr>
      <t xml:space="preserve">
56,6 / 100</t>
    </r>
  </si>
  <si>
    <t>5786,87
1494,14</t>
  </si>
  <si>
    <t>4292,73
464,37</t>
  </si>
  <si>
    <t>2429
263</t>
  </si>
  <si>
    <t>2</t>
  </si>
  <si>
    <r>
      <t>ФЕР27-03-008-02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</si>
  <si>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Разборка покрытий и оснований: щебеночных
(100 м3)</t>
  </si>
  <si>
    <r>
      <t>1,132</t>
    </r>
    <r>
      <rPr>
        <i/>
        <sz val="7"/>
        <rFont val="Arial"/>
        <family val="2"/>
        <charset val="204"/>
      </rPr>
      <t xml:space="preserve">
113,2 / 100</t>
    </r>
  </si>
  <si>
    <t>510,77
103,12</t>
  </si>
  <si>
    <t>407,65
50,3</t>
  </si>
  <si>
    <t>461
57</t>
  </si>
  <si>
    <t>3</t>
  </si>
  <si>
    <r>
      <t>ФЕР09-03-012-12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</si>
  <si>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Демонтаж опорных стоек для пролетов: до 24 м
(т)</t>
    </r>
    <r>
      <rPr>
        <i/>
        <sz val="7"/>
        <rFont val="Arial"/>
        <family val="2"/>
        <charset val="204"/>
      </rPr>
      <t xml:space="preserve">
(Приказ от 04.09.2019 № 519/пр табл.2 п.4 Демонтаж (разборка) металлических конструкций ОЗП=0,7; ЭМ=0,7 к расх.; ЗПМ=0,7; МАТ=0 к расх.; ТЗ=0,7; ТЗМ=0,7)</t>
    </r>
  </si>
  <si>
    <t>222,77
36,3</t>
  </si>
  <si>
    <t>186,47
22,55</t>
  </si>
  <si>
    <t>18
2</t>
  </si>
  <si>
    <t>Площадка для баскетбола</t>
  </si>
  <si>
    <t>4</t>
  </si>
  <si>
    <r>
      <t>ФЕР11-01-024-01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</si>
  <si>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Разборка покрытий толщиной 10 мм из полимерраствора на основе смолы ФАЭД-8
(100 м2)</t>
    </r>
    <r>
      <rPr>
        <i/>
        <sz val="7"/>
        <rFont val="Arial"/>
        <family val="2"/>
        <charset val="204"/>
      </rPr>
      <t xml:space="preserve">
(На толщину покрытия 12 мм (12/2) ПЗ=1,2 (ОЗП=1,2; ЭМ=1,2 к расх.; ЗПМ=1,2; МАТ=1,2 к расх.; ТЗ=1,2; ТЗМ=1,2);
Приказ от 04.09.2019 № 519/пр табл.2 п.5 Демонтаж (разборка) сетей инженерно-технического обеспечения ОЗП=0,6; ЭМ=0,6 к расх.; ЗПМ=0,6; МАТ=0 к расх.; ТЗ=0,6; ТЗМ=0,6)</t>
    </r>
  </si>
  <si>
    <r>
      <t>6,643</t>
    </r>
    <r>
      <rPr>
        <i/>
        <sz val="7"/>
        <rFont val="Arial"/>
        <family val="2"/>
        <charset val="204"/>
      </rPr>
      <t xml:space="preserve">
664,3 / 100</t>
    </r>
  </si>
  <si>
    <t>1250,72
960,09</t>
  </si>
  <si>
    <t>290,63
204,51</t>
  </si>
  <si>
    <t>1931
1359</t>
  </si>
  <si>
    <t>5</t>
  </si>
  <si>
    <r>
      <t>0,266</t>
    </r>
    <r>
      <rPr>
        <i/>
        <sz val="7"/>
        <rFont val="Arial"/>
        <family val="2"/>
        <charset val="204"/>
      </rPr>
      <t xml:space="preserve">
26,6 / 100</t>
    </r>
  </si>
  <si>
    <t>1142
124</t>
  </si>
  <si>
    <t>6</t>
  </si>
  <si>
    <r>
      <t>0,6643</t>
    </r>
    <r>
      <rPr>
        <i/>
        <sz val="7"/>
        <rFont val="Arial"/>
        <family val="2"/>
        <charset val="204"/>
      </rPr>
      <t xml:space="preserve">
66,43 / 100</t>
    </r>
  </si>
  <si>
    <t>270
33</t>
  </si>
  <si>
    <t>7</t>
  </si>
  <si>
    <t>16
2</t>
  </si>
  <si>
    <t>Площадка для прыжков</t>
  </si>
  <si>
    <t>8</t>
  </si>
  <si>
    <r>
      <t>ФЕР01-01-030-06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</si>
  <si>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Разработка грунта с перемещением до 10 м бульдозерами мощностью: 79 кВт (108 л.с.), группа грунтов 2
(1000 м3)</t>
  </si>
  <si>
    <r>
      <t>0,16</t>
    </r>
    <r>
      <rPr>
        <i/>
        <sz val="7"/>
        <rFont val="Arial"/>
        <family val="2"/>
        <charset val="204"/>
      </rPr>
      <t xml:space="preserve">
160 / 1000</t>
    </r>
  </si>
  <si>
    <t>538,47
91,94</t>
  </si>
  <si>
    <t>86
15</t>
  </si>
  <si>
    <t>9</t>
  </si>
  <si>
    <r>
      <t>ФЕР01-01-030-14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</si>
  <si>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При перемещении грунта на каждые последующие 10 м добавлять: к расценке 01-01-030-06
(1000 м3)</t>
  </si>
  <si>
    <t>426,19
72,77</t>
  </si>
  <si>
    <t>68
12</t>
  </si>
  <si>
    <t>10</t>
  </si>
  <si>
    <r>
      <t>ФЕР01-01-013-13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</si>
  <si>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Разработка грунта с погрузкой на автомобили-самосвалы экскаваторами с ковшом вместимостью: 0,5 (0,5-0,63) м3, группа грунтов 1
(1000 м3)</t>
  </si>
  <si>
    <t>3004,77
82,68</t>
  </si>
  <si>
    <t>2918,84
415,8</t>
  </si>
  <si>
    <t>467
67</t>
  </si>
  <si>
    <t>11</t>
  </si>
  <si>
    <r>
      <t>ФССЦпг-03-21-01-039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</si>
  <si>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Перевозка грузов автомобилями-самосвалами грузоподъемностью 10 т работающих вне карьера на расстояние: I класс груза до 39 км
(1 т груза)</t>
  </si>
  <si>
    <r>
      <t>280</t>
    </r>
    <r>
      <rPr>
        <i/>
        <sz val="7"/>
        <rFont val="Arial"/>
        <family val="2"/>
        <charset val="204"/>
      </rPr>
      <t xml:space="preserve">
160*1,75</t>
    </r>
  </si>
  <si>
    <t>12</t>
  </si>
  <si>
    <r>
      <t>ФЕР01-01-016-02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</si>
  <si>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Работа на отвале, группа грунтов: 2-3
(1000 м3)</t>
  </si>
  <si>
    <t>322,84
25,9</t>
  </si>
  <si>
    <t>292,6
49,67</t>
  </si>
  <si>
    <t>47
8</t>
  </si>
  <si>
    <t>Асфальто-бетонный проезд</t>
  </si>
  <si>
    <t>13</t>
  </si>
  <si>
    <r>
      <t>0,168</t>
    </r>
    <r>
      <rPr>
        <i/>
        <sz val="7"/>
        <rFont val="Arial"/>
        <family val="2"/>
        <charset val="204"/>
      </rPr>
      <t xml:space="preserve">
16,8 / 100</t>
    </r>
  </si>
  <si>
    <t>721
78</t>
  </si>
  <si>
    <t>Мусор строительный, грунт и металлолом</t>
  </si>
  <si>
    <t>14</t>
  </si>
  <si>
    <r>
      <t>ФССЦпг-01-01-01-043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</si>
  <si>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Погрузо-разгрузочные работы при автомобильных перевозках: Погрузка мусора строительного с погрузкой экскаваторами емкостью ковша до 0,5 м3
(1 т груза)</t>
  </si>
  <si>
    <r>
      <t>469,581192</t>
    </r>
    <r>
      <rPr>
        <i/>
        <sz val="7"/>
        <rFont val="Arial"/>
        <family val="2"/>
        <charset val="204"/>
      </rPr>
      <t xml:space="preserve">
((56,6+26,6+16,8)*2,2+(113,2+66,43)*1,6+664,3*0,012*1,8)*0,9</t>
    </r>
  </si>
  <si>
    <t>15</t>
  </si>
  <si>
    <r>
      <t>ФССЦпг-01-01-01-041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</si>
  <si>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Погрузо-разгрузочные работы при автомобильных перевозках: Погрузка мусора строительного с погрузкой вручную
(1 т груза)</t>
  </si>
  <si>
    <r>
      <t>52,175688</t>
    </r>
    <r>
      <rPr>
        <i/>
        <sz val="7"/>
        <rFont val="Arial"/>
        <family val="2"/>
        <charset val="204"/>
      </rPr>
      <t xml:space="preserve">
((56,6+26,6+16,8)*2,2+(113,2+66,43)*1,6+664,3*0,012*1,8)*0,1</t>
    </r>
  </si>
  <si>
    <t>16</t>
  </si>
  <si>
    <r>
      <t>521,75688</t>
    </r>
    <r>
      <rPr>
        <i/>
        <sz val="7"/>
        <rFont val="Arial"/>
        <family val="2"/>
        <charset val="204"/>
      </rPr>
      <t xml:space="preserve">
(56,6+26,6+16,8)*2,2+(113,2+66,43)*1,6+664,3*0,012*1,8</t>
    </r>
  </si>
  <si>
    <t>17</t>
  </si>
  <si>
    <r>
      <t>ФССЦпг-01-01-01-014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</si>
  <si>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Погрузо-разгрузочные работы при автомобильных перевозках: Погрузка изделий металлических (армокаркасы, заготовки трубные и др.)
(1 т груза)</t>
  </si>
  <si>
    <r>
      <t>0,187</t>
    </r>
    <r>
      <rPr>
        <i/>
        <sz val="7"/>
        <rFont val="Arial"/>
        <family val="2"/>
        <charset val="204"/>
      </rPr>
      <t xml:space="preserve">
0,1+0,087</t>
    </r>
  </si>
  <si>
    <t>18</t>
  </si>
  <si>
    <r>
      <t>ФССЦпг-03-21-01-015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</si>
  <si>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Перевозка грузов автомобилями-самосвалами грузоподъемностью 10 т работающих вне карьера на расстояние: I класс груза до 15 км
(1 т груза)</t>
  </si>
  <si>
    <t>Итого прямые затраты по смете в базисных ценах</t>
  </si>
  <si>
    <t>29748
2020</t>
  </si>
  <si>
    <t>Накладные расходы</t>
  </si>
  <si>
    <t xml:space="preserve">  В том числе, справочно:</t>
  </si>
  <si>
    <t xml:space="preserve">   90% ФОТ (от 11) (Поз. 3, 7)</t>
  </si>
  <si>
    <t xml:space="preserve">   95% ФОТ (от 119) (Поз. 8-10, 12)</t>
  </si>
  <si>
    <t xml:space="preserve">   123% ФОТ (от 7737) (Поз. 4)</t>
  </si>
  <si>
    <t xml:space="preserve">   142% ФОТ (от 2235) (Поз. 1-2, 5-6, 13)</t>
  </si>
  <si>
    <t>Сметная прибыль</t>
  </si>
  <si>
    <t xml:space="preserve">   50%*0.85 ФОТ (от 119) (Поз. 8-10, 12)</t>
  </si>
  <si>
    <t xml:space="preserve">   75%*0.85 ФОТ (от 7737) (Поз. 4)</t>
  </si>
  <si>
    <t xml:space="preserve">   85%*0.85 ФОТ (от 11) (Поз. 3, 7)</t>
  </si>
  <si>
    <t xml:space="preserve">   95%*0.85 ФОТ (от 2235) (Поз. 1-2, 5-6, 13)</t>
  </si>
  <si>
    <t>Итоги по смете:</t>
  </si>
  <si>
    <t xml:space="preserve">  Автомобильные дороги</t>
  </si>
  <si>
    <t xml:space="preserve">  Строительные металлические конструкции</t>
  </si>
  <si>
    <t xml:space="preserve">  Полы</t>
  </si>
  <si>
    <t xml:space="preserve">  Земляные работы, выполняемые механизированным способом</t>
  </si>
  <si>
    <t xml:space="preserve">  Перевозка грузов автотранспортом</t>
  </si>
  <si>
    <t xml:space="preserve">  Погрузо-разгрузочные работы</t>
  </si>
  <si>
    <t xml:space="preserve">  Итого</t>
  </si>
  <si>
    <t xml:space="preserve">  Индекс удорожания на 2 квартал 2020 года (Письма Минстроя РФ № 19271- -ИФ/09 от 21.05.2020 г.) 57 442 * 6,37</t>
  </si>
  <si>
    <t xml:space="preserve">    Справочно, в базисных ценах: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</si>
  <si>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</si>
  <si>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</si>
  <si>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</si>
  <si>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</si>
  <si>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</si>
  <si>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Временные здания и сооружения 1,4%</t>
  </si>
  <si>
    <t xml:space="preserve">  Размещение на полигоне ТБО 521,75688*1500</t>
  </si>
  <si>
    <t xml:space="preserve">  НДС 371029*20%</t>
  </si>
  <si>
    <t xml:space="preserve">  ВСЕГО по смете</t>
  </si>
  <si>
    <t>Составил: ___________________________Горский И.Е.</t>
  </si>
  <si>
    <t>(должность, подпись, расшифровка)</t>
  </si>
  <si>
    <t>Проверил: ___________________________</t>
  </si>
  <si>
    <t>Стройка:Капитальный ремонт спортивного ядра и площадки ГТО Гимназии № 80 по адресу: ул.Елькина, 88 в Советском районе г.Челябинска</t>
  </si>
  <si>
    <t>Объект:Капитальный ремонт спортивного ядра и площадки ГТО</t>
  </si>
  <si>
    <t>Составлен(а) в текущих (прогнозных) ценах по состоянию на 01.01.2000 г с переводом в текущие цены на 2 квартал 2020 года</t>
  </si>
  <si>
    <t>Возврат материалов (металлолом) (0,187тн х 12771руб./тн х 1,2)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</si>
</sst>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horizontal="center"/>
    </xf>
  </cellStyleXfs>
  <cellXfs count="62">
    <xf numFmtId="0" fontId="0" fillId="0" borderId="0" xfId="0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49" fontId="4" fillId="0" borderId="0" xfId="0" applyNumberFormat="1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 vertical="top"/>
    </xf>
    <xf numFmtId="49" fontId="4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4" fillId="0" borderId="0" xfId="0" applyFont="1"/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49" fontId="6" fillId="0" borderId="0" xfId="0" applyNumberFormat="1" applyFont="1" applyAlignment="1"/>
    <xf numFmtId="0" fontId="3" fillId="0" borderId="2" xfId="0" quotePrefix="1" applyFont="1" applyBorder="1" applyAlignment="1">
      <alignment horizontal="center" vertical="top"/>
    </xf>
    <xf numFmtId="164" fontId="12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quotePrefix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 wrapText="1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6" fillId="0" borderId="0" xfId="1" applyFont="1" applyAlignment="1">
      <alignment horizontal="left"/>
    </xf>
    <xf numFmtId="164" fontId="13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horizontal="right" vertical="top"/>
    </xf>
    <xf numFmtId="0" fontId="6" fillId="0" borderId="0" xfId="1" applyFont="1" applyAlignment="1">
      <alignment horizontal="left" wrapText="1"/>
    </xf>
    <xf numFmtId="0" fontId="12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Титул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N87"/>
  <sheetViews>
    <sheetView showGridLines="0" tabSelected="1" topLeftCell="A67" zoomScaleSheetLayoutView="75" workbookViewId="0">
      <selection activeCell="G85" sqref="G85"/>
    </sheetView>
  </sheetViews>
  <sheetFormatPr defaultColWidth="9.109375" defaultRowHeight="13.2" outlineLevelRow="2"/>
  <cols>
    <col min="1" max="1" width="4.6640625" style="31" customWidth="1"/>
    <col min="2" max="2" width="20.33203125" style="28" customWidth="1"/>
    <col min="3" max="3" width="37.109375" style="2" customWidth="1"/>
    <col min="4" max="4" width="17.109375" style="3" customWidth="1"/>
    <col min="5" max="5" width="11.6640625" style="4" customWidth="1"/>
    <col min="6" max="7" width="10.5546875" style="5" customWidth="1"/>
    <col min="8" max="8" width="11" style="5" customWidth="1"/>
    <col min="9" max="9" width="10.6640625" style="5" customWidth="1"/>
    <col min="10" max="10" width="8.33203125" style="5" customWidth="1"/>
    <col min="11" max="11" width="8.109375" style="5" customWidth="1"/>
    <col min="12" max="16384" width="9.109375" style="6"/>
  </cols>
  <sheetData>
    <row r="1" spans="1:14" ht="14.25" customHeight="1" outlineLevel="2">
      <c r="A1" s="48" t="s">
        <v>151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4" ht="13.8" outlineLevel="1">
      <c r="A2" s="20"/>
      <c r="B2" s="43"/>
      <c r="C2" s="22"/>
      <c r="D2" s="44"/>
      <c r="E2" s="29"/>
      <c r="F2" s="16"/>
      <c r="G2" s="16"/>
      <c r="H2" s="16"/>
      <c r="I2" s="20"/>
      <c r="J2" s="16"/>
      <c r="K2" s="16"/>
    </row>
    <row r="3" spans="1:14" ht="13.8" outlineLevel="1">
      <c r="A3" s="45" t="s">
        <v>152</v>
      </c>
      <c r="B3" s="43"/>
      <c r="C3" s="22"/>
      <c r="D3" s="44"/>
      <c r="E3" s="29"/>
      <c r="F3" s="16"/>
      <c r="G3" s="16"/>
      <c r="H3" s="16"/>
      <c r="I3" s="20"/>
      <c r="J3" s="16"/>
      <c r="K3" s="16"/>
    </row>
    <row r="4" spans="1:14">
      <c r="A4" s="3"/>
      <c r="B4" s="10"/>
      <c r="C4" s="5"/>
      <c r="D4" s="5"/>
      <c r="E4" s="5"/>
    </row>
    <row r="5" spans="1:14" ht="15.6">
      <c r="A5" s="3"/>
      <c r="B5" s="10"/>
      <c r="C5" s="5"/>
      <c r="D5" s="11" t="s">
        <v>17</v>
      </c>
      <c r="F5" s="12"/>
      <c r="G5" s="12"/>
    </row>
    <row r="6" spans="1:14">
      <c r="A6" s="3"/>
      <c r="B6" s="10"/>
      <c r="C6" s="5"/>
      <c r="D6" s="13" t="s">
        <v>0</v>
      </c>
      <c r="F6" s="14"/>
      <c r="G6" s="14"/>
    </row>
    <row r="7" spans="1:14">
      <c r="A7" s="3"/>
      <c r="B7" s="10"/>
      <c r="C7" s="5"/>
      <c r="D7" s="5"/>
      <c r="E7" s="5"/>
    </row>
    <row r="8" spans="1:14" ht="13.8">
      <c r="A8" s="29" t="s">
        <v>1</v>
      </c>
      <c r="B8" s="58" t="s">
        <v>18</v>
      </c>
      <c r="C8" s="59"/>
      <c r="D8" s="59"/>
      <c r="E8" s="59"/>
      <c r="F8" s="59"/>
      <c r="G8" s="59"/>
      <c r="H8" s="59"/>
      <c r="I8" s="59"/>
      <c r="J8" s="59"/>
      <c r="K8" s="59"/>
    </row>
    <row r="9" spans="1:14">
      <c r="A9" s="3"/>
      <c r="B9" s="17"/>
      <c r="C9" s="8"/>
      <c r="D9" s="9" t="s">
        <v>2</v>
      </c>
      <c r="E9" s="33"/>
      <c r="F9" s="18"/>
      <c r="G9" s="18"/>
      <c r="H9" s="8"/>
      <c r="I9" s="8"/>
      <c r="J9" s="8"/>
      <c r="K9" s="8"/>
    </row>
    <row r="10" spans="1:14">
      <c r="A10" s="30"/>
      <c r="B10" s="19"/>
      <c r="C10" s="5"/>
      <c r="D10" s="5"/>
      <c r="E10" s="5"/>
    </row>
    <row r="11" spans="1:14">
      <c r="B11" s="58" t="s">
        <v>19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4" s="23" customFormat="1" ht="13.8">
      <c r="A12" s="7"/>
      <c r="B12" s="15" t="s">
        <v>27</v>
      </c>
      <c r="C12" s="22"/>
      <c r="D12" s="55" t="s">
        <v>20</v>
      </c>
      <c r="E12" s="56"/>
      <c r="F12" s="21" t="s">
        <v>21</v>
      </c>
      <c r="G12" s="21"/>
      <c r="H12" s="21"/>
      <c r="I12" s="16"/>
      <c r="J12" s="16"/>
      <c r="K12" s="16"/>
      <c r="L12" s="6"/>
      <c r="M12" s="6"/>
      <c r="N12" s="6"/>
    </row>
    <row r="13" spans="1:14" s="23" customFormat="1" ht="13.8">
      <c r="A13" s="7"/>
      <c r="B13" s="15" t="s">
        <v>23</v>
      </c>
      <c r="C13" s="22"/>
      <c r="D13" s="55" t="s">
        <v>22</v>
      </c>
      <c r="E13" s="56"/>
      <c r="F13" s="21" t="s">
        <v>21</v>
      </c>
      <c r="G13" s="21"/>
      <c r="H13" s="21"/>
      <c r="I13" s="16"/>
      <c r="J13" s="16"/>
      <c r="K13" s="16"/>
      <c r="L13" s="6"/>
      <c r="M13" s="6"/>
      <c r="N13" s="6"/>
    </row>
    <row r="14" spans="1:14" s="23" customFormat="1" ht="13.8" outlineLevel="1">
      <c r="A14" s="7"/>
      <c r="B14" s="15" t="s">
        <v>24</v>
      </c>
      <c r="C14" s="22"/>
      <c r="D14" s="55" t="s">
        <v>25</v>
      </c>
      <c r="E14" s="56"/>
      <c r="F14" s="21" t="s">
        <v>26</v>
      </c>
      <c r="G14" s="21"/>
      <c r="H14" s="21"/>
      <c r="I14" s="16"/>
      <c r="J14" s="16"/>
      <c r="K14" s="16"/>
      <c r="L14" s="6"/>
      <c r="M14" s="6"/>
      <c r="N14" s="6"/>
    </row>
    <row r="15" spans="1:14" ht="13.8">
      <c r="B15" s="34" t="s">
        <v>153</v>
      </c>
      <c r="D15" s="5"/>
      <c r="E15" s="5"/>
    </row>
    <row r="16" spans="1:14">
      <c r="B16" s="24"/>
      <c r="C16" s="3"/>
      <c r="D16" s="14"/>
      <c r="E16" s="5"/>
    </row>
    <row r="17" spans="1:14">
      <c r="B17" s="1"/>
      <c r="E17" s="5"/>
    </row>
    <row r="18" spans="1:14" s="25" customFormat="1" ht="48" customHeight="1">
      <c r="A18" s="60" t="s">
        <v>3</v>
      </c>
      <c r="B18" s="61" t="s">
        <v>5</v>
      </c>
      <c r="C18" s="60" t="s">
        <v>6</v>
      </c>
      <c r="D18" s="60" t="s">
        <v>7</v>
      </c>
      <c r="E18" s="60" t="s">
        <v>13</v>
      </c>
      <c r="F18" s="60"/>
      <c r="G18" s="60" t="s">
        <v>14</v>
      </c>
      <c r="H18" s="60"/>
      <c r="I18" s="60"/>
      <c r="J18" s="60" t="s">
        <v>11</v>
      </c>
      <c r="K18" s="60"/>
      <c r="L18" s="6"/>
      <c r="M18" s="6"/>
      <c r="N18" s="6"/>
    </row>
    <row r="19" spans="1:14" s="25" customFormat="1" ht="22.8">
      <c r="A19" s="60"/>
      <c r="B19" s="61"/>
      <c r="C19" s="60"/>
      <c r="D19" s="60"/>
      <c r="E19" s="32" t="s">
        <v>8</v>
      </c>
      <c r="F19" s="32" t="s">
        <v>15</v>
      </c>
      <c r="G19" s="60" t="s">
        <v>4</v>
      </c>
      <c r="H19" s="60" t="s">
        <v>10</v>
      </c>
      <c r="I19" s="32" t="s">
        <v>16</v>
      </c>
      <c r="J19" s="60"/>
      <c r="K19" s="60"/>
      <c r="L19" s="6"/>
      <c r="M19" s="6"/>
      <c r="N19" s="6"/>
    </row>
    <row r="20" spans="1:14" s="25" customFormat="1" ht="34.200000000000003">
      <c r="A20" s="60"/>
      <c r="B20" s="61"/>
      <c r="C20" s="60"/>
      <c r="D20" s="60"/>
      <c r="E20" s="32" t="s">
        <v>10</v>
      </c>
      <c r="F20" s="32" t="s">
        <v>9</v>
      </c>
      <c r="G20" s="60"/>
      <c r="H20" s="60"/>
      <c r="I20" s="32" t="s">
        <v>9</v>
      </c>
      <c r="J20" s="32" t="s">
        <v>12</v>
      </c>
      <c r="K20" s="32" t="s">
        <v>8</v>
      </c>
      <c r="L20" s="6"/>
      <c r="M20" s="6"/>
      <c r="N20" s="6"/>
    </row>
    <row r="21" spans="1:14">
      <c r="A21" s="26">
        <v>1</v>
      </c>
      <c r="B21" s="27">
        <v>2</v>
      </c>
      <c r="C21" s="32">
        <v>3</v>
      </c>
      <c r="D21" s="32">
        <v>4</v>
      </c>
      <c r="E21" s="32">
        <v>5</v>
      </c>
      <c r="F21" s="26">
        <v>6</v>
      </c>
      <c r="G21" s="26">
        <v>7</v>
      </c>
      <c r="H21" s="26">
        <v>8</v>
      </c>
      <c r="I21" s="26">
        <v>9</v>
      </c>
      <c r="J21" s="26">
        <v>10</v>
      </c>
      <c r="K21" s="26">
        <v>11</v>
      </c>
    </row>
    <row r="22" spans="1:14" ht="19.2" customHeight="1">
      <c r="A22" s="57" t="s">
        <v>28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4" ht="19.2" customHeight="1">
      <c r="A23" s="54" t="s">
        <v>29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4" ht="34.200000000000003">
      <c r="A24" s="35" t="s">
        <v>30</v>
      </c>
      <c r="B24" s="36" t="s">
        <v>31</v>
      </c>
      <c r="C24" s="37" t="s">
        <v>32</v>
      </c>
      <c r="D24" s="38" t="s">
        <v>33</v>
      </c>
      <c r="E24" s="39" t="s">
        <v>34</v>
      </c>
      <c r="F24" s="39" t="s">
        <v>35</v>
      </c>
      <c r="G24" s="40">
        <v>3275</v>
      </c>
      <c r="H24" s="40">
        <v>846</v>
      </c>
      <c r="I24" s="39" t="s">
        <v>36</v>
      </c>
      <c r="J24" s="40">
        <v>179.8</v>
      </c>
      <c r="K24" s="40">
        <v>101.77</v>
      </c>
    </row>
    <row r="25" spans="1:14" ht="31.2">
      <c r="A25" s="35" t="s">
        <v>37</v>
      </c>
      <c r="B25" s="36" t="s">
        <v>38</v>
      </c>
      <c r="C25" s="37" t="s">
        <v>39</v>
      </c>
      <c r="D25" s="38" t="s">
        <v>40</v>
      </c>
      <c r="E25" s="39" t="s">
        <v>41</v>
      </c>
      <c r="F25" s="39" t="s">
        <v>42</v>
      </c>
      <c r="G25" s="40">
        <v>578</v>
      </c>
      <c r="H25" s="40">
        <v>117</v>
      </c>
      <c r="I25" s="39" t="s">
        <v>43</v>
      </c>
      <c r="J25" s="40">
        <v>13.22</v>
      </c>
      <c r="K25" s="40">
        <v>14.97</v>
      </c>
    </row>
    <row r="26" spans="1:14" ht="72.599999999999994">
      <c r="A26" s="35" t="s">
        <v>44</v>
      </c>
      <c r="B26" s="36" t="s">
        <v>45</v>
      </c>
      <c r="C26" s="37" t="s">
        <v>46</v>
      </c>
      <c r="D26" s="41">
        <v>0.1</v>
      </c>
      <c r="E26" s="39" t="s">
        <v>47</v>
      </c>
      <c r="F26" s="39" t="s">
        <v>48</v>
      </c>
      <c r="G26" s="40">
        <v>22</v>
      </c>
      <c r="H26" s="40">
        <v>4</v>
      </c>
      <c r="I26" s="39" t="s">
        <v>49</v>
      </c>
      <c r="J26" s="40">
        <v>4.0460000000000003</v>
      </c>
      <c r="K26" s="40">
        <v>0.4</v>
      </c>
    </row>
    <row r="27" spans="1:14" ht="19.2" customHeight="1">
      <c r="A27" s="54" t="s">
        <v>50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4" ht="101.4">
      <c r="A28" s="35" t="s">
        <v>51</v>
      </c>
      <c r="B28" s="36" t="s">
        <v>52</v>
      </c>
      <c r="C28" s="37" t="s">
        <v>53</v>
      </c>
      <c r="D28" s="38" t="s">
        <v>54</v>
      </c>
      <c r="E28" s="39" t="s">
        <v>55</v>
      </c>
      <c r="F28" s="39" t="s">
        <v>56</v>
      </c>
      <c r="G28" s="40">
        <v>8309</v>
      </c>
      <c r="H28" s="40">
        <v>6378</v>
      </c>
      <c r="I28" s="39" t="s">
        <v>57</v>
      </c>
      <c r="J28" s="40">
        <v>78.760800000000003</v>
      </c>
      <c r="K28" s="40">
        <v>523.21</v>
      </c>
    </row>
    <row r="29" spans="1:14" ht="34.200000000000003">
      <c r="A29" s="35" t="s">
        <v>58</v>
      </c>
      <c r="B29" s="36" t="s">
        <v>31</v>
      </c>
      <c r="C29" s="37" t="s">
        <v>32</v>
      </c>
      <c r="D29" s="38" t="s">
        <v>59</v>
      </c>
      <c r="E29" s="39" t="s">
        <v>34</v>
      </c>
      <c r="F29" s="39" t="s">
        <v>35</v>
      </c>
      <c r="G29" s="40">
        <v>1539</v>
      </c>
      <c r="H29" s="40">
        <v>397</v>
      </c>
      <c r="I29" s="39" t="s">
        <v>60</v>
      </c>
      <c r="J29" s="40">
        <v>179.8</v>
      </c>
      <c r="K29" s="40">
        <v>47.83</v>
      </c>
    </row>
    <row r="30" spans="1:14" ht="31.2">
      <c r="A30" s="35" t="s">
        <v>61</v>
      </c>
      <c r="B30" s="36" t="s">
        <v>38</v>
      </c>
      <c r="C30" s="37" t="s">
        <v>39</v>
      </c>
      <c r="D30" s="38" t="s">
        <v>62</v>
      </c>
      <c r="E30" s="39" t="s">
        <v>41</v>
      </c>
      <c r="F30" s="39" t="s">
        <v>42</v>
      </c>
      <c r="G30" s="40">
        <v>339</v>
      </c>
      <c r="H30" s="40">
        <v>69</v>
      </c>
      <c r="I30" s="39" t="s">
        <v>63</v>
      </c>
      <c r="J30" s="40">
        <v>13.22</v>
      </c>
      <c r="K30" s="40">
        <v>8.7799999999999994</v>
      </c>
    </row>
    <row r="31" spans="1:14" ht="72.599999999999994">
      <c r="A31" s="35" t="s">
        <v>64</v>
      </c>
      <c r="B31" s="36" t="s">
        <v>45</v>
      </c>
      <c r="C31" s="37" t="s">
        <v>46</v>
      </c>
      <c r="D31" s="41">
        <v>8.6999999999999994E-2</v>
      </c>
      <c r="E31" s="39" t="s">
        <v>47</v>
      </c>
      <c r="F31" s="39" t="s">
        <v>48</v>
      </c>
      <c r="G31" s="40">
        <v>19</v>
      </c>
      <c r="H31" s="40">
        <v>3</v>
      </c>
      <c r="I31" s="39" t="s">
        <v>65</v>
      </c>
      <c r="J31" s="40">
        <v>4.0460000000000003</v>
      </c>
      <c r="K31" s="40">
        <v>0.35</v>
      </c>
    </row>
    <row r="32" spans="1:14" ht="19.2" customHeight="1">
      <c r="A32" s="54" t="s">
        <v>66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45.6">
      <c r="A33" s="35" t="s">
        <v>67</v>
      </c>
      <c r="B33" s="36" t="s">
        <v>68</v>
      </c>
      <c r="C33" s="37" t="s">
        <v>69</v>
      </c>
      <c r="D33" s="38" t="s">
        <v>70</v>
      </c>
      <c r="E33" s="39">
        <v>538.47</v>
      </c>
      <c r="F33" s="39" t="s">
        <v>71</v>
      </c>
      <c r="G33" s="40">
        <v>86</v>
      </c>
      <c r="H33" s="40"/>
      <c r="I33" s="39" t="s">
        <v>72</v>
      </c>
      <c r="J33" s="40"/>
      <c r="K33" s="40"/>
    </row>
    <row r="34" spans="1:11" ht="45.6">
      <c r="A34" s="35" t="s">
        <v>73</v>
      </c>
      <c r="B34" s="36" t="s">
        <v>74</v>
      </c>
      <c r="C34" s="37" t="s">
        <v>75</v>
      </c>
      <c r="D34" s="38" t="s">
        <v>70</v>
      </c>
      <c r="E34" s="39">
        <v>426.19</v>
      </c>
      <c r="F34" s="39" t="s">
        <v>76</v>
      </c>
      <c r="G34" s="40">
        <v>68</v>
      </c>
      <c r="H34" s="40"/>
      <c r="I34" s="39" t="s">
        <v>77</v>
      </c>
      <c r="J34" s="40"/>
      <c r="K34" s="40"/>
    </row>
    <row r="35" spans="1:11" ht="57">
      <c r="A35" s="35" t="s">
        <v>78</v>
      </c>
      <c r="B35" s="36" t="s">
        <v>79</v>
      </c>
      <c r="C35" s="37" t="s">
        <v>80</v>
      </c>
      <c r="D35" s="38" t="s">
        <v>70</v>
      </c>
      <c r="E35" s="39" t="s">
        <v>81</v>
      </c>
      <c r="F35" s="39" t="s">
        <v>82</v>
      </c>
      <c r="G35" s="40">
        <v>481</v>
      </c>
      <c r="H35" s="40">
        <v>13</v>
      </c>
      <c r="I35" s="39" t="s">
        <v>83</v>
      </c>
      <c r="J35" s="40">
        <v>10.6</v>
      </c>
      <c r="K35" s="40">
        <v>1.7</v>
      </c>
    </row>
    <row r="36" spans="1:11" ht="45.6">
      <c r="A36" s="35" t="s">
        <v>84</v>
      </c>
      <c r="B36" s="36" t="s">
        <v>85</v>
      </c>
      <c r="C36" s="37" t="s">
        <v>86</v>
      </c>
      <c r="D36" s="38" t="s">
        <v>87</v>
      </c>
      <c r="E36" s="39">
        <v>22.83</v>
      </c>
      <c r="F36" s="39">
        <v>22.83</v>
      </c>
      <c r="G36" s="40">
        <v>6392</v>
      </c>
      <c r="H36" s="40"/>
      <c r="I36" s="40">
        <v>6392</v>
      </c>
      <c r="J36" s="40"/>
      <c r="K36" s="40"/>
    </row>
    <row r="37" spans="1:11" ht="31.2">
      <c r="A37" s="35" t="s">
        <v>88</v>
      </c>
      <c r="B37" s="36" t="s">
        <v>89</v>
      </c>
      <c r="C37" s="37" t="s">
        <v>90</v>
      </c>
      <c r="D37" s="38" t="s">
        <v>70</v>
      </c>
      <c r="E37" s="39" t="s">
        <v>91</v>
      </c>
      <c r="F37" s="39" t="s">
        <v>92</v>
      </c>
      <c r="G37" s="40">
        <v>52</v>
      </c>
      <c r="H37" s="40">
        <v>4</v>
      </c>
      <c r="I37" s="39" t="s">
        <v>93</v>
      </c>
      <c r="J37" s="40">
        <v>3.32</v>
      </c>
      <c r="K37" s="40">
        <v>0.53</v>
      </c>
    </row>
    <row r="38" spans="1:11" ht="19.2" customHeight="1">
      <c r="A38" s="54" t="s">
        <v>94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34.200000000000003">
      <c r="A39" s="35" t="s">
        <v>95</v>
      </c>
      <c r="B39" s="36" t="s">
        <v>31</v>
      </c>
      <c r="C39" s="37" t="s">
        <v>32</v>
      </c>
      <c r="D39" s="38" t="s">
        <v>96</v>
      </c>
      <c r="E39" s="39" t="s">
        <v>34</v>
      </c>
      <c r="F39" s="39" t="s">
        <v>35</v>
      </c>
      <c r="G39" s="40">
        <v>972</v>
      </c>
      <c r="H39" s="40">
        <v>251</v>
      </c>
      <c r="I39" s="39" t="s">
        <v>97</v>
      </c>
      <c r="J39" s="40">
        <v>179.8</v>
      </c>
      <c r="K39" s="40">
        <v>30.21</v>
      </c>
    </row>
    <row r="40" spans="1:11" ht="19.2" customHeight="1">
      <c r="A40" s="54" t="s">
        <v>98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t="57">
      <c r="A41" s="35" t="s">
        <v>99</v>
      </c>
      <c r="B41" s="36" t="s">
        <v>100</v>
      </c>
      <c r="C41" s="37" t="s">
        <v>101</v>
      </c>
      <c r="D41" s="38" t="s">
        <v>102</v>
      </c>
      <c r="E41" s="39">
        <v>3.28</v>
      </c>
      <c r="F41" s="39">
        <v>3.28</v>
      </c>
      <c r="G41" s="40">
        <v>1540</v>
      </c>
      <c r="H41" s="40"/>
      <c r="I41" s="40">
        <v>1540</v>
      </c>
      <c r="J41" s="40"/>
      <c r="K41" s="40"/>
    </row>
    <row r="42" spans="1:11" ht="45.6">
      <c r="A42" s="35" t="s">
        <v>103</v>
      </c>
      <c r="B42" s="36" t="s">
        <v>104</v>
      </c>
      <c r="C42" s="37" t="s">
        <v>105</v>
      </c>
      <c r="D42" s="38" t="s">
        <v>106</v>
      </c>
      <c r="E42" s="39">
        <v>42.98</v>
      </c>
      <c r="F42" s="39">
        <v>42.98</v>
      </c>
      <c r="G42" s="40">
        <v>2243</v>
      </c>
      <c r="H42" s="40"/>
      <c r="I42" s="40">
        <v>2243</v>
      </c>
      <c r="J42" s="40"/>
      <c r="K42" s="40"/>
    </row>
    <row r="43" spans="1:11" ht="45.6">
      <c r="A43" s="35" t="s">
        <v>107</v>
      </c>
      <c r="B43" s="36" t="s">
        <v>85</v>
      </c>
      <c r="C43" s="37" t="s">
        <v>86</v>
      </c>
      <c r="D43" s="38" t="s">
        <v>108</v>
      </c>
      <c r="E43" s="39">
        <v>22.83</v>
      </c>
      <c r="F43" s="39">
        <v>22.83</v>
      </c>
      <c r="G43" s="40">
        <v>11912</v>
      </c>
      <c r="H43" s="40"/>
      <c r="I43" s="40">
        <v>11912</v>
      </c>
      <c r="J43" s="40"/>
      <c r="K43" s="40"/>
    </row>
    <row r="44" spans="1:11" ht="57">
      <c r="A44" s="35" t="s">
        <v>109</v>
      </c>
      <c r="B44" s="36" t="s">
        <v>110</v>
      </c>
      <c r="C44" s="37" t="s">
        <v>111</v>
      </c>
      <c r="D44" s="38" t="s">
        <v>112</v>
      </c>
      <c r="E44" s="39">
        <v>8.36</v>
      </c>
      <c r="F44" s="39">
        <v>8.36</v>
      </c>
      <c r="G44" s="40">
        <v>2</v>
      </c>
      <c r="H44" s="40"/>
      <c r="I44" s="40">
        <v>2</v>
      </c>
      <c r="J44" s="40"/>
      <c r="K44" s="40"/>
    </row>
    <row r="45" spans="1:11" ht="45.6">
      <c r="A45" s="35" t="s">
        <v>113</v>
      </c>
      <c r="B45" s="36" t="s">
        <v>114</v>
      </c>
      <c r="C45" s="37" t="s">
        <v>115</v>
      </c>
      <c r="D45" s="41">
        <v>0.187</v>
      </c>
      <c r="E45" s="39">
        <v>13.38</v>
      </c>
      <c r="F45" s="39">
        <v>13.38</v>
      </c>
      <c r="G45" s="40">
        <v>3</v>
      </c>
      <c r="H45" s="40"/>
      <c r="I45" s="40">
        <v>3</v>
      </c>
      <c r="J45" s="40"/>
      <c r="K45" s="40"/>
    </row>
    <row r="46" spans="1:11" ht="20.399999999999999">
      <c r="A46" s="54" t="s">
        <v>116</v>
      </c>
      <c r="B46" s="50"/>
      <c r="C46" s="50"/>
      <c r="D46" s="50"/>
      <c r="E46" s="50"/>
      <c r="F46" s="50"/>
      <c r="G46" s="39">
        <v>37832</v>
      </c>
      <c r="H46" s="39">
        <v>8082</v>
      </c>
      <c r="I46" s="39" t="s">
        <v>117</v>
      </c>
      <c r="J46" s="40"/>
      <c r="K46" s="39">
        <v>729.75</v>
      </c>
    </row>
    <row r="47" spans="1:11">
      <c r="A47" s="54" t="s">
        <v>118</v>
      </c>
      <c r="B47" s="50"/>
      <c r="C47" s="50"/>
      <c r="D47" s="50"/>
      <c r="E47" s="50"/>
      <c r="F47" s="50"/>
      <c r="G47" s="39">
        <v>12814</v>
      </c>
      <c r="H47" s="40"/>
      <c r="I47" s="40"/>
      <c r="J47" s="40"/>
      <c r="K47" s="40"/>
    </row>
    <row r="48" spans="1:11">
      <c r="A48" s="54" t="s">
        <v>119</v>
      </c>
      <c r="B48" s="50"/>
      <c r="C48" s="50"/>
      <c r="D48" s="50"/>
      <c r="E48" s="50"/>
      <c r="F48" s="50"/>
      <c r="G48" s="40"/>
      <c r="H48" s="40"/>
      <c r="I48" s="40"/>
      <c r="J48" s="40"/>
      <c r="K48" s="40"/>
    </row>
    <row r="49" spans="1:11">
      <c r="A49" s="54" t="s">
        <v>120</v>
      </c>
      <c r="B49" s="50"/>
      <c r="C49" s="50"/>
      <c r="D49" s="50"/>
      <c r="E49" s="50"/>
      <c r="F49" s="50"/>
      <c r="G49" s="39">
        <v>10</v>
      </c>
      <c r="H49" s="40"/>
      <c r="I49" s="40"/>
      <c r="J49" s="40"/>
      <c r="K49" s="40"/>
    </row>
    <row r="50" spans="1:11">
      <c r="A50" s="54" t="s">
        <v>121</v>
      </c>
      <c r="B50" s="50"/>
      <c r="C50" s="50"/>
      <c r="D50" s="50"/>
      <c r="E50" s="50"/>
      <c r="F50" s="50"/>
      <c r="G50" s="39">
        <v>113</v>
      </c>
      <c r="H50" s="40"/>
      <c r="I50" s="40"/>
      <c r="J50" s="40"/>
      <c r="K50" s="40"/>
    </row>
    <row r="51" spans="1:11">
      <c r="A51" s="54" t="s">
        <v>122</v>
      </c>
      <c r="B51" s="50"/>
      <c r="C51" s="50"/>
      <c r="D51" s="50"/>
      <c r="E51" s="50"/>
      <c r="F51" s="50"/>
      <c r="G51" s="39">
        <v>9517</v>
      </c>
      <c r="H51" s="40"/>
      <c r="I51" s="40"/>
      <c r="J51" s="40"/>
      <c r="K51" s="40"/>
    </row>
    <row r="52" spans="1:11">
      <c r="A52" s="54" t="s">
        <v>123</v>
      </c>
      <c r="B52" s="50"/>
      <c r="C52" s="50"/>
      <c r="D52" s="50"/>
      <c r="E52" s="50"/>
      <c r="F52" s="50"/>
      <c r="G52" s="39">
        <v>3174</v>
      </c>
      <c r="H52" s="40"/>
      <c r="I52" s="40"/>
      <c r="J52" s="40"/>
      <c r="K52" s="40"/>
    </row>
    <row r="53" spans="1:11">
      <c r="A53" s="54" t="s">
        <v>124</v>
      </c>
      <c r="B53" s="50"/>
      <c r="C53" s="50"/>
      <c r="D53" s="50"/>
      <c r="E53" s="50"/>
      <c r="F53" s="50"/>
      <c r="G53" s="39">
        <v>6796</v>
      </c>
      <c r="H53" s="40"/>
      <c r="I53" s="40"/>
      <c r="J53" s="40"/>
      <c r="K53" s="40"/>
    </row>
    <row r="54" spans="1:11">
      <c r="A54" s="54" t="s">
        <v>119</v>
      </c>
      <c r="B54" s="50"/>
      <c r="C54" s="50"/>
      <c r="D54" s="50"/>
      <c r="E54" s="50"/>
      <c r="F54" s="50"/>
      <c r="G54" s="40"/>
      <c r="H54" s="40"/>
      <c r="I54" s="40"/>
      <c r="J54" s="40"/>
      <c r="K54" s="40"/>
    </row>
    <row r="55" spans="1:11">
      <c r="A55" s="54" t="s">
        <v>125</v>
      </c>
      <c r="B55" s="50"/>
      <c r="C55" s="50"/>
      <c r="D55" s="50"/>
      <c r="E55" s="50"/>
      <c r="F55" s="50"/>
      <c r="G55" s="39">
        <v>51</v>
      </c>
      <c r="H55" s="40"/>
      <c r="I55" s="40"/>
      <c r="J55" s="40"/>
      <c r="K55" s="40"/>
    </row>
    <row r="56" spans="1:11">
      <c r="A56" s="54" t="s">
        <v>126</v>
      </c>
      <c r="B56" s="50"/>
      <c r="C56" s="50"/>
      <c r="D56" s="50"/>
      <c r="E56" s="50"/>
      <c r="F56" s="50"/>
      <c r="G56" s="39">
        <v>4932</v>
      </c>
      <c r="H56" s="40"/>
      <c r="I56" s="40"/>
      <c r="J56" s="40"/>
      <c r="K56" s="40"/>
    </row>
    <row r="57" spans="1:11">
      <c r="A57" s="54" t="s">
        <v>127</v>
      </c>
      <c r="B57" s="50"/>
      <c r="C57" s="50"/>
      <c r="D57" s="50"/>
      <c r="E57" s="50"/>
      <c r="F57" s="50"/>
      <c r="G57" s="39">
        <v>8</v>
      </c>
      <c r="H57" s="40"/>
      <c r="I57" s="40"/>
      <c r="J57" s="40"/>
      <c r="K57" s="40"/>
    </row>
    <row r="58" spans="1:11">
      <c r="A58" s="54" t="s">
        <v>128</v>
      </c>
      <c r="B58" s="50"/>
      <c r="C58" s="50"/>
      <c r="D58" s="50"/>
      <c r="E58" s="50"/>
      <c r="F58" s="50"/>
      <c r="G58" s="39">
        <v>1805</v>
      </c>
      <c r="H58" s="40"/>
      <c r="I58" s="40"/>
      <c r="J58" s="40"/>
      <c r="K58" s="40"/>
    </row>
    <row r="59" spans="1:11">
      <c r="A59" s="49" t="s">
        <v>129</v>
      </c>
      <c r="B59" s="50"/>
      <c r="C59" s="50"/>
      <c r="D59" s="50"/>
      <c r="E59" s="50"/>
      <c r="F59" s="50"/>
      <c r="G59" s="40"/>
      <c r="H59" s="40"/>
      <c r="I59" s="40"/>
      <c r="J59" s="40"/>
      <c r="K59" s="40"/>
    </row>
    <row r="60" spans="1:11">
      <c r="A60" s="54" t="s">
        <v>130</v>
      </c>
      <c r="B60" s="50"/>
      <c r="C60" s="50"/>
      <c r="D60" s="50"/>
      <c r="E60" s="50"/>
      <c r="F60" s="50"/>
      <c r="G60" s="39">
        <v>11682</v>
      </c>
      <c r="H60" s="40"/>
      <c r="I60" s="40"/>
      <c r="J60" s="40"/>
      <c r="K60" s="39">
        <v>203.56</v>
      </c>
    </row>
    <row r="61" spans="1:11">
      <c r="A61" s="54" t="s">
        <v>131</v>
      </c>
      <c r="B61" s="50"/>
      <c r="C61" s="50"/>
      <c r="D61" s="50"/>
      <c r="E61" s="50"/>
      <c r="F61" s="50"/>
      <c r="G61" s="39">
        <v>59</v>
      </c>
      <c r="H61" s="40"/>
      <c r="I61" s="40"/>
      <c r="J61" s="40"/>
      <c r="K61" s="39">
        <v>0.75</v>
      </c>
    </row>
    <row r="62" spans="1:11">
      <c r="A62" s="54" t="s">
        <v>132</v>
      </c>
      <c r="B62" s="50"/>
      <c r="C62" s="50"/>
      <c r="D62" s="50"/>
      <c r="E62" s="50"/>
      <c r="F62" s="50"/>
      <c r="G62" s="39">
        <v>22758</v>
      </c>
      <c r="H62" s="40"/>
      <c r="I62" s="40"/>
      <c r="J62" s="40"/>
      <c r="K62" s="39">
        <v>523.21</v>
      </c>
    </row>
    <row r="63" spans="1:11">
      <c r="A63" s="54" t="s">
        <v>133</v>
      </c>
      <c r="B63" s="50"/>
      <c r="C63" s="50"/>
      <c r="D63" s="50"/>
      <c r="E63" s="50"/>
      <c r="F63" s="50"/>
      <c r="G63" s="39">
        <v>851</v>
      </c>
      <c r="H63" s="40"/>
      <c r="I63" s="40"/>
      <c r="J63" s="40"/>
      <c r="K63" s="39">
        <v>2.23</v>
      </c>
    </row>
    <row r="64" spans="1:11">
      <c r="A64" s="54" t="s">
        <v>134</v>
      </c>
      <c r="B64" s="50"/>
      <c r="C64" s="50"/>
      <c r="D64" s="50"/>
      <c r="E64" s="50"/>
      <c r="F64" s="50"/>
      <c r="G64" s="39">
        <v>18307</v>
      </c>
      <c r="H64" s="40"/>
      <c r="I64" s="40"/>
      <c r="J64" s="40"/>
      <c r="K64" s="40"/>
    </row>
    <row r="65" spans="1:11">
      <c r="A65" s="54" t="s">
        <v>135</v>
      </c>
      <c r="B65" s="50"/>
      <c r="C65" s="50"/>
      <c r="D65" s="50"/>
      <c r="E65" s="50"/>
      <c r="F65" s="50"/>
      <c r="G65" s="39">
        <v>3785</v>
      </c>
      <c r="H65" s="40"/>
      <c r="I65" s="40"/>
      <c r="J65" s="40"/>
      <c r="K65" s="40"/>
    </row>
    <row r="66" spans="1:11">
      <c r="A66" s="54" t="s">
        <v>136</v>
      </c>
      <c r="B66" s="50"/>
      <c r="C66" s="50"/>
      <c r="D66" s="50"/>
      <c r="E66" s="50"/>
      <c r="F66" s="50"/>
      <c r="G66" s="39">
        <v>57442</v>
      </c>
      <c r="H66" s="40"/>
      <c r="I66" s="40"/>
      <c r="J66" s="40"/>
      <c r="K66" s="39">
        <v>729.75</v>
      </c>
    </row>
    <row r="67" spans="1:11" ht="26.1" customHeight="1">
      <c r="A67" s="54" t="s">
        <v>137</v>
      </c>
      <c r="B67" s="50"/>
      <c r="C67" s="50"/>
      <c r="D67" s="50"/>
      <c r="E67" s="50"/>
      <c r="F67" s="50"/>
      <c r="G67" s="39">
        <v>365906</v>
      </c>
      <c r="H67" s="40"/>
      <c r="I67" s="40"/>
      <c r="J67" s="40"/>
      <c r="K67" s="40"/>
    </row>
    <row r="68" spans="1:11">
      <c r="A68" s="54" t="s">
        <v>138</v>
      </c>
      <c r="B68" s="50"/>
      <c r="C68" s="50"/>
      <c r="D68" s="50"/>
      <c r="E68" s="50"/>
      <c r="F68" s="50"/>
      <c r="G68" s="40"/>
      <c r="H68" s="40"/>
      <c r="I68" s="40"/>
      <c r="J68" s="40"/>
      <c r="K68" s="40"/>
    </row>
    <row r="69" spans="1:11">
      <c r="A69" s="54" t="s">
        <v>139</v>
      </c>
      <c r="B69" s="50"/>
      <c r="C69" s="50"/>
      <c r="D69" s="50"/>
      <c r="E69" s="50"/>
      <c r="F69" s="50"/>
      <c r="G69" s="39">
        <v>2</v>
      </c>
      <c r="H69" s="40"/>
      <c r="I69" s="40"/>
      <c r="J69" s="40"/>
      <c r="K69" s="40"/>
    </row>
    <row r="70" spans="1:11">
      <c r="A70" s="54" t="s">
        <v>140</v>
      </c>
      <c r="B70" s="50"/>
      <c r="C70" s="50"/>
      <c r="D70" s="50"/>
      <c r="E70" s="50"/>
      <c r="F70" s="50"/>
      <c r="G70" s="39">
        <v>29748</v>
      </c>
      <c r="H70" s="40"/>
      <c r="I70" s="40"/>
      <c r="J70" s="40"/>
      <c r="K70" s="40"/>
    </row>
    <row r="71" spans="1:11">
      <c r="A71" s="54" t="s">
        <v>141</v>
      </c>
      <c r="B71" s="50"/>
      <c r="C71" s="50"/>
      <c r="D71" s="50"/>
      <c r="E71" s="50"/>
      <c r="F71" s="50"/>
      <c r="G71" s="39">
        <v>10102</v>
      </c>
      <c r="H71" s="40"/>
      <c r="I71" s="40"/>
      <c r="J71" s="40"/>
      <c r="K71" s="40"/>
    </row>
    <row r="72" spans="1:11">
      <c r="A72" s="54" t="s">
        <v>142</v>
      </c>
      <c r="B72" s="50"/>
      <c r="C72" s="50"/>
      <c r="D72" s="50"/>
      <c r="E72" s="50"/>
      <c r="F72" s="50"/>
      <c r="G72" s="39">
        <v>12814</v>
      </c>
      <c r="H72" s="40"/>
      <c r="I72" s="40"/>
      <c r="J72" s="40"/>
      <c r="K72" s="40"/>
    </row>
    <row r="73" spans="1:11">
      <c r="A73" s="54" t="s">
        <v>143</v>
      </c>
      <c r="B73" s="50"/>
      <c r="C73" s="50"/>
      <c r="D73" s="50"/>
      <c r="E73" s="50"/>
      <c r="F73" s="50"/>
      <c r="G73" s="39">
        <v>6796</v>
      </c>
      <c r="H73" s="40"/>
      <c r="I73" s="40"/>
      <c r="J73" s="40"/>
      <c r="K73" s="40"/>
    </row>
    <row r="74" spans="1:11">
      <c r="A74" s="54" t="s">
        <v>144</v>
      </c>
      <c r="B74" s="50"/>
      <c r="C74" s="50"/>
      <c r="D74" s="50"/>
      <c r="E74" s="50"/>
      <c r="F74" s="50"/>
      <c r="G74" s="39">
        <v>5123</v>
      </c>
      <c r="H74" s="40"/>
      <c r="I74" s="40"/>
      <c r="J74" s="40"/>
      <c r="K74" s="40"/>
    </row>
    <row r="75" spans="1:11">
      <c r="A75" s="49" t="s">
        <v>136</v>
      </c>
      <c r="B75" s="50"/>
      <c r="C75" s="50"/>
      <c r="D75" s="50"/>
      <c r="E75" s="50"/>
      <c r="F75" s="50"/>
      <c r="G75" s="42">
        <v>371029</v>
      </c>
      <c r="H75" s="40"/>
      <c r="I75" s="40"/>
      <c r="J75" s="40"/>
      <c r="K75" s="40"/>
    </row>
    <row r="76" spans="1:11">
      <c r="A76" s="54" t="s">
        <v>145</v>
      </c>
      <c r="B76" s="50"/>
      <c r="C76" s="50"/>
      <c r="D76" s="50"/>
      <c r="E76" s="50"/>
      <c r="F76" s="50"/>
      <c r="G76" s="39">
        <v>782635</v>
      </c>
      <c r="H76" s="40"/>
      <c r="I76" s="40"/>
      <c r="J76" s="40"/>
      <c r="K76" s="40"/>
    </row>
    <row r="77" spans="1:11">
      <c r="A77" s="49" t="s">
        <v>136</v>
      </c>
      <c r="B77" s="50"/>
      <c r="C77" s="50"/>
      <c r="D77" s="50"/>
      <c r="E77" s="50"/>
      <c r="F77" s="50"/>
      <c r="G77" s="42">
        <v>1153664</v>
      </c>
      <c r="H77" s="40"/>
      <c r="I77" s="40"/>
      <c r="J77" s="40"/>
      <c r="K77" s="40"/>
    </row>
    <row r="78" spans="1:11">
      <c r="A78" s="54" t="s">
        <v>146</v>
      </c>
      <c r="B78" s="50"/>
      <c r="C78" s="50"/>
      <c r="D78" s="50"/>
      <c r="E78" s="50"/>
      <c r="F78" s="50"/>
      <c r="G78" s="39">
        <v>74205.8</v>
      </c>
      <c r="H78" s="40"/>
      <c r="I78" s="40"/>
      <c r="J78" s="40"/>
      <c r="K78" s="40"/>
    </row>
    <row r="79" spans="1:11">
      <c r="A79" s="49" t="s">
        <v>147</v>
      </c>
      <c r="B79" s="50"/>
      <c r="C79" s="50"/>
      <c r="D79" s="50"/>
      <c r="E79" s="50"/>
      <c r="F79" s="50"/>
      <c r="G79" s="42">
        <v>1227869.8</v>
      </c>
      <c r="H79" s="40"/>
      <c r="I79" s="40"/>
      <c r="J79" s="40"/>
      <c r="K79" s="42">
        <v>729.75</v>
      </c>
    </row>
    <row r="80" spans="1:11">
      <c r="B80" s="46" t="s">
        <v>154</v>
      </c>
      <c r="G80" s="47">
        <f>0.187*12771*1.2</f>
        <v>2865.8124000000003</v>
      </c>
    </row>
    <row r="83" spans="1:11">
      <c r="A83" s="51" t="s">
        <v>148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>
      <c r="A84" s="53" t="s">
        <v>149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6" spans="1:11">
      <c r="A86" s="51" t="s">
        <v>150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>
      <c r="A87" s="53" t="s">
        <v>149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</row>
  </sheetData>
  <mergeCells count="59">
    <mergeCell ref="B8:K8"/>
    <mergeCell ref="B11:K11"/>
    <mergeCell ref="D12:E12"/>
    <mergeCell ref="D13:E13"/>
    <mergeCell ref="J18:K19"/>
    <mergeCell ref="H19:H20"/>
    <mergeCell ref="G19:G20"/>
    <mergeCell ref="C18:C20"/>
    <mergeCell ref="B18:B20"/>
    <mergeCell ref="D18:D20"/>
    <mergeCell ref="E18:F18"/>
    <mergeCell ref="G18:I18"/>
    <mergeCell ref="D14:E14"/>
    <mergeCell ref="A22:K22"/>
    <mergeCell ref="A23:K23"/>
    <mergeCell ref="A27:K27"/>
    <mergeCell ref="A32:K32"/>
    <mergeCell ref="A18:A20"/>
    <mergeCell ref="A38:K38"/>
    <mergeCell ref="A40:K40"/>
    <mergeCell ref="A46:F46"/>
    <mergeCell ref="A47:F47"/>
    <mergeCell ref="A48:F48"/>
    <mergeCell ref="A49:F49"/>
    <mergeCell ref="A50:F50"/>
    <mergeCell ref="A51:F51"/>
    <mergeCell ref="A52:F52"/>
    <mergeCell ref="A53:F53"/>
    <mergeCell ref="A60:F60"/>
    <mergeCell ref="A61:F61"/>
    <mergeCell ref="A62:F62"/>
    <mergeCell ref="A63:F63"/>
    <mergeCell ref="A54:F54"/>
    <mergeCell ref="A55:F55"/>
    <mergeCell ref="A56:F56"/>
    <mergeCell ref="A57:F57"/>
    <mergeCell ref="A58:F58"/>
    <mergeCell ref="A87:K87"/>
    <mergeCell ref="A74:F74"/>
    <mergeCell ref="A75:F75"/>
    <mergeCell ref="A76:F76"/>
    <mergeCell ref="A77:F77"/>
    <mergeCell ref="A78:F78"/>
    <mergeCell ref="A1:K1"/>
    <mergeCell ref="A79:F79"/>
    <mergeCell ref="A83:K83"/>
    <mergeCell ref="A84:K84"/>
    <mergeCell ref="A86:K86"/>
    <mergeCell ref="A69:F69"/>
    <mergeCell ref="A70:F70"/>
    <mergeCell ref="A71:F71"/>
    <mergeCell ref="A72:F72"/>
    <mergeCell ref="A73:F73"/>
    <mergeCell ref="A64:F64"/>
    <mergeCell ref="A65:F65"/>
    <mergeCell ref="A66:F66"/>
    <mergeCell ref="A67:F67"/>
    <mergeCell ref="A68:F68"/>
    <mergeCell ref="A59:F59"/>
  </mergeCells>
  <phoneticPr fontId="1" type="noConversion"/>
  <pageMargins left="0.23622047244094491" right="0.19685039370078741" top="0.78740157480314965" bottom="0.43307086614173229" header="0.31496062992125984" footer="0.23622047244094491"/>
  <pageSetup paperSize="9" scale="97" fitToHeight="0" orientation="landscape" r:id="rId1"/>
  <headerFooter alignWithMargins="0">
    <oddHeader>&amp;LГРАНД-Смета 2020.1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ЛСР по форме №4</vt:lpstr>
      <vt:lpstr>'ЛСР по форме №4'!Заголовки_для_печати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Горский</dc:creator>
  <cp:lastModifiedBy>Joni</cp:lastModifiedBy>
  <cp:lastPrinted>2020-07-24T11:59:23Z</cp:lastPrinted>
  <dcterms:created xsi:type="dcterms:W3CDTF">2002-02-11T05:58:42Z</dcterms:created>
  <dcterms:modified xsi:type="dcterms:W3CDTF">2020-07-24T15:59:26Z</dcterms:modified>
</cp:coreProperties>
</file>