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DBDBB927-B237-4FBB-9D44-1587348AA5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J16" i="1" l="1"/>
  <c r="H14" i="1"/>
  <c r="H13" i="1"/>
  <c r="H12" i="1"/>
  <c r="H11" i="1"/>
  <c r="A10" i="1"/>
  <c r="A11" i="1" s="1"/>
  <c r="A12" i="1" s="1"/>
  <c r="A13" i="1" s="1"/>
  <c r="A14" i="1" s="1"/>
  <c r="A15" i="1" s="1"/>
  <c r="H8" i="1"/>
  <c r="H15" i="1"/>
  <c r="H9" i="1" l="1"/>
  <c r="H10" i="1"/>
</calcChain>
</file>

<file path=xl/sharedStrings.xml><?xml version="1.0" encoding="utf-8"?>
<sst xmlns="http://schemas.openxmlformats.org/spreadsheetml/2006/main" count="35" uniqueCount="29">
  <si>
    <t>№ п/п</t>
  </si>
  <si>
    <t>Объект закупки</t>
  </si>
  <si>
    <t>ед. изм.</t>
  </si>
  <si>
    <t>Коммерческие предложения, (руб/ед. изм.)</t>
  </si>
  <si>
    <t>Однородность совокупности значений выявленных цен, используемых в расчете НМЦК</t>
  </si>
  <si>
    <t>НМЦК, определяемая методом сопоставимых рыночных цен (анализ рынка)</t>
  </si>
  <si>
    <t>Средняя арифметическая цена за единицу     &lt;ц&gt;</t>
  </si>
  <si>
    <r>
      <t>Коэффициент вариации</t>
    </r>
    <r>
      <rPr>
        <sz val="10"/>
        <rFont val="Times New Roman"/>
        <family val="1"/>
        <charset val="204"/>
      </rPr>
      <t xml:space="preserve"> (не должен превышать 33%)</t>
    </r>
  </si>
  <si>
    <t>ИТОГО</t>
  </si>
  <si>
    <t>ОБОСНОВАНИЕ ЦЕНЫ КОНТРАКТА</t>
  </si>
  <si>
    <t>шт</t>
  </si>
  <si>
    <t>Поставщик №1 вх.№ 160 от 25.06.2020г.</t>
  </si>
  <si>
    <t>Поствщик №2 вх.№ 161 от 25.06.2020г.</t>
  </si>
  <si>
    <t>Поставщик №3 вх.№ 162 от 25.06.2020г.</t>
  </si>
  <si>
    <t xml:space="preserve">Игла-бабочка для забора крови для вакуумных пробирок </t>
  </si>
  <si>
    <t xml:space="preserve">Шприц одноразовый стерильный с двумя иглами 5 мл </t>
  </si>
  <si>
    <t>Шприц инъекционный однократного применения 3-х компонентный 2 мл</t>
  </si>
  <si>
    <t>Шприц инъекционный однократного применения 3-х компонентный 10 мл</t>
  </si>
  <si>
    <t>Шприц инъекционный однократного применения 3-х компонентный     20 мл</t>
  </si>
  <si>
    <t>Шприц Жане</t>
  </si>
  <si>
    <t>Игла для взятия крови двухсторонняя с прозрачной камерой</t>
  </si>
  <si>
    <t>Ланцет для капиллярного забора крови</t>
  </si>
  <si>
    <t>уп</t>
  </si>
  <si>
    <t>Контрактный управляющий</t>
  </si>
  <si>
    <t>Аникина О.В.</t>
  </si>
  <si>
    <t xml:space="preserve">Приобретение изделия медицинского назначения- колющие </t>
  </si>
  <si>
    <t>Приложение №2 к информационной карте</t>
  </si>
  <si>
    <t xml:space="preserve">Кол-во </t>
  </si>
  <si>
    <t xml:space="preserve">Расчет НМЦК по формуле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</si>
</sst>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ill="0" applyBorder="0" applyAlignment="0" applyProtection="0"/>
  </cellStyleXfs>
  <cellXfs count="25">
    <xf numFmtId="0" fontId="0" fillId="0" borderId="0" xfId="0"/>
    <xf numFmtId="0" fontId="2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7" fillId="0" borderId="2" xfId="2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3" fillId="2" borderId="2" xfId="0" applyFont="1" applyFill="1" applyBorder="1" applyAlignment="1">
      <alignment vertical="center" wrapText="1"/>
    </xf>
    <xf numFmtId="2" fontId="9" fillId="0" borderId="2" xfId="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0"/>
  <sheetViews>
    <sheetView tabSelected="1" workbookViewId="0">
      <selection activeCell="J10" sqref="J10"/>
    </sheetView>
  </sheetViews>
  <sheetFormatPr defaultRowHeight="15" x14ac:dyDescent="0.25"/>
  <cols>
    <col min="2" max="2" width="27.85546875" customWidth="1"/>
    <col min="5" max="5" width="11.5703125" customWidth="1"/>
    <col min="6" max="6" width="11.85546875" customWidth="1"/>
    <col min="7" max="7" width="11.7109375" customWidth="1"/>
    <col min="9" max="9" width="9.85546875" customWidth="1"/>
    <col min="10" max="10" width="13.7109375" customWidth="1"/>
  </cols>
  <sheetData>
    <row r="2" spans="1:10" x14ac:dyDescent="0.25">
      <c r="H2" t="s">
        <v>26</v>
      </c>
    </row>
    <row r="3" spans="1:10" ht="15.75" x14ac:dyDescent="0.25">
      <c r="B3" s="21" t="s">
        <v>9</v>
      </c>
      <c r="C3" s="21"/>
      <c r="D3" s="21"/>
      <c r="E3" s="21"/>
      <c r="F3" s="21"/>
      <c r="G3" s="21"/>
      <c r="H3" s="21"/>
      <c r="I3" s="21"/>
    </row>
    <row r="4" spans="1:10" ht="16.5" x14ac:dyDescent="0.25">
      <c r="B4" s="22" t="s">
        <v>25</v>
      </c>
      <c r="C4" s="22"/>
      <c r="D4" s="22"/>
      <c r="E4" s="22"/>
      <c r="F4" s="22"/>
      <c r="G4" s="22"/>
      <c r="H4" s="22"/>
      <c r="I4" s="22"/>
    </row>
    <row r="5" spans="1:10" ht="114.75" x14ac:dyDescent="0.25">
      <c r="A5" s="23" t="s">
        <v>0</v>
      </c>
      <c r="B5" s="24" t="s">
        <v>1</v>
      </c>
      <c r="C5" s="24" t="s">
        <v>2</v>
      </c>
      <c r="D5" s="24" t="s">
        <v>27</v>
      </c>
      <c r="E5" s="24" t="s">
        <v>3</v>
      </c>
      <c r="F5" s="24"/>
      <c r="G5" s="24"/>
      <c r="H5" s="24" t="s">
        <v>4</v>
      </c>
      <c r="I5" s="24"/>
      <c r="J5" s="1" t="s">
        <v>5</v>
      </c>
    </row>
    <row r="6" spans="1:10" ht="92.25" customHeight="1" x14ac:dyDescent="0.25">
      <c r="A6" s="23"/>
      <c r="B6" s="24"/>
      <c r="C6" s="24"/>
      <c r="D6" s="24"/>
      <c r="E6" s="2" t="s">
        <v>11</v>
      </c>
      <c r="F6" s="2" t="s">
        <v>12</v>
      </c>
      <c r="G6" s="2" t="s">
        <v>13</v>
      </c>
      <c r="H6" s="2" t="s">
        <v>6</v>
      </c>
      <c r="I6" s="2" t="s">
        <v>7</v>
      </c>
      <c r="J6" s="2" t="s">
        <v>28</v>
      </c>
    </row>
    <row r="7" spans="1:10" x14ac:dyDescent="0.25">
      <c r="A7" s="6">
        <v>1</v>
      </c>
      <c r="B7" s="3">
        <v>2</v>
      </c>
      <c r="C7" s="7">
        <v>3</v>
      </c>
      <c r="D7" s="7">
        <v>4</v>
      </c>
      <c r="E7" s="7">
        <v>6</v>
      </c>
      <c r="F7" s="7">
        <v>7</v>
      </c>
      <c r="G7" s="7">
        <v>8</v>
      </c>
      <c r="H7" s="7">
        <v>11</v>
      </c>
      <c r="I7" s="8">
        <v>12</v>
      </c>
      <c r="J7" s="19"/>
    </row>
    <row r="8" spans="1:10" ht="28.5" customHeight="1" x14ac:dyDescent="0.25">
      <c r="A8" s="18">
        <v>1</v>
      </c>
      <c r="B8" s="9" t="s">
        <v>14</v>
      </c>
      <c r="C8" s="10" t="s">
        <v>10</v>
      </c>
      <c r="D8" s="11">
        <v>1500</v>
      </c>
      <c r="E8" s="12">
        <v>6.6</v>
      </c>
      <c r="F8" s="13">
        <v>6.73</v>
      </c>
      <c r="G8" s="12">
        <v>6.87</v>
      </c>
      <c r="H8" s="5">
        <f>(E8+F8+G8)/3</f>
        <v>6.7333333333333334</v>
      </c>
      <c r="I8" s="4">
        <v>2.01E-2</v>
      </c>
      <c r="J8" s="14">
        <v>10095</v>
      </c>
    </row>
    <row r="9" spans="1:10" ht="29.25" customHeight="1" x14ac:dyDescent="0.25">
      <c r="A9" s="18">
        <f>A8+1</f>
        <v>2</v>
      </c>
      <c r="B9" s="9" t="s">
        <v>15</v>
      </c>
      <c r="C9" s="10" t="s">
        <v>10</v>
      </c>
      <c r="D9" s="11">
        <v>1000</v>
      </c>
      <c r="E9" s="5">
        <v>4.8499999999999996</v>
      </c>
      <c r="F9" s="5">
        <v>4.95</v>
      </c>
      <c r="G9" s="5">
        <v>5.05</v>
      </c>
      <c r="H9" s="5">
        <f t="shared" ref="H9:H15" si="0">(E9+F9+G9)/3</f>
        <v>4.95</v>
      </c>
      <c r="I9" s="4">
        <v>2.0199999999999999E-2</v>
      </c>
      <c r="J9" s="14">
        <v>4950</v>
      </c>
    </row>
    <row r="10" spans="1:10" ht="38.25" x14ac:dyDescent="0.25">
      <c r="A10" s="18">
        <f t="shared" ref="A10:A15" si="1">A9+1</f>
        <v>3</v>
      </c>
      <c r="B10" s="9" t="s">
        <v>16</v>
      </c>
      <c r="C10" s="10" t="s">
        <v>10</v>
      </c>
      <c r="D10" s="11">
        <v>2000</v>
      </c>
      <c r="E10" s="5">
        <v>3.25</v>
      </c>
      <c r="F10" s="5">
        <v>3.32</v>
      </c>
      <c r="G10" s="5">
        <v>3.38</v>
      </c>
      <c r="H10" s="5">
        <f t="shared" si="0"/>
        <v>3.3166666666666664</v>
      </c>
      <c r="I10" s="4">
        <v>1.9599999999999999E-2</v>
      </c>
      <c r="J10" s="14">
        <v>6640</v>
      </c>
    </row>
    <row r="11" spans="1:10" ht="38.25" x14ac:dyDescent="0.25">
      <c r="A11" s="18">
        <f t="shared" si="1"/>
        <v>4</v>
      </c>
      <c r="B11" s="9" t="s">
        <v>17</v>
      </c>
      <c r="C11" s="10" t="s">
        <v>10</v>
      </c>
      <c r="D11" s="11">
        <v>2000</v>
      </c>
      <c r="E11" s="5">
        <v>5.05</v>
      </c>
      <c r="F11" s="5">
        <v>5.15</v>
      </c>
      <c r="G11" s="5">
        <v>5.25</v>
      </c>
      <c r="H11" s="5">
        <f t="shared" si="0"/>
        <v>5.1499999999999995</v>
      </c>
      <c r="I11" s="4">
        <v>1.9400000000000001E-2</v>
      </c>
      <c r="J11" s="14">
        <v>10500</v>
      </c>
    </row>
    <row r="12" spans="1:10" ht="38.25" x14ac:dyDescent="0.25">
      <c r="A12" s="18">
        <f t="shared" si="1"/>
        <v>5</v>
      </c>
      <c r="B12" s="9" t="s">
        <v>18</v>
      </c>
      <c r="C12" s="10" t="s">
        <v>10</v>
      </c>
      <c r="D12" s="10">
        <v>500</v>
      </c>
      <c r="E12" s="5">
        <v>7.1</v>
      </c>
      <c r="F12" s="5">
        <v>7.24</v>
      </c>
      <c r="G12" s="5">
        <v>7.39</v>
      </c>
      <c r="H12" s="5">
        <f t="shared" si="0"/>
        <v>7.2433333333333332</v>
      </c>
      <c r="I12" s="4">
        <v>0.02</v>
      </c>
      <c r="J12" s="14">
        <v>3620</v>
      </c>
    </row>
    <row r="13" spans="1:10" x14ac:dyDescent="0.25">
      <c r="A13" s="18">
        <f t="shared" si="1"/>
        <v>6</v>
      </c>
      <c r="B13" s="15" t="s">
        <v>19</v>
      </c>
      <c r="C13" s="10" t="s">
        <v>10</v>
      </c>
      <c r="D13" s="10">
        <v>50</v>
      </c>
      <c r="E13" s="5">
        <v>66.8</v>
      </c>
      <c r="F13" s="5">
        <v>68.14</v>
      </c>
      <c r="G13" s="5">
        <v>69.5</v>
      </c>
      <c r="H13" s="5">
        <f t="shared" si="0"/>
        <v>68.146666666666661</v>
      </c>
      <c r="I13" s="4">
        <v>1.9800000000000002E-2</v>
      </c>
      <c r="J13" s="14">
        <v>3407.5</v>
      </c>
    </row>
    <row r="14" spans="1:10" ht="38.25" x14ac:dyDescent="0.25">
      <c r="A14" s="18">
        <f t="shared" si="1"/>
        <v>7</v>
      </c>
      <c r="B14" s="16" t="s">
        <v>20</v>
      </c>
      <c r="C14" s="10" t="s">
        <v>10</v>
      </c>
      <c r="D14" s="11">
        <v>8000</v>
      </c>
      <c r="E14" s="5">
        <v>9.6</v>
      </c>
      <c r="F14" s="5">
        <v>9.7899999999999991</v>
      </c>
      <c r="G14" s="5">
        <v>9.99</v>
      </c>
      <c r="H14" s="5">
        <f t="shared" si="0"/>
        <v>9.7933333333333348</v>
      </c>
      <c r="I14" s="4">
        <v>1.9900000000000001E-2</v>
      </c>
      <c r="J14" s="14">
        <v>78320</v>
      </c>
    </row>
    <row r="15" spans="1:10" ht="25.5" x14ac:dyDescent="0.25">
      <c r="A15" s="18">
        <f t="shared" si="1"/>
        <v>8</v>
      </c>
      <c r="B15" s="9" t="s">
        <v>21</v>
      </c>
      <c r="C15" s="10" t="s">
        <v>22</v>
      </c>
      <c r="D15" s="10">
        <v>5</v>
      </c>
      <c r="E15" s="5">
        <v>2090</v>
      </c>
      <c r="F15" s="5">
        <v>2131.8000000000002</v>
      </c>
      <c r="G15" s="5">
        <v>2174.44</v>
      </c>
      <c r="H15" s="5">
        <f t="shared" si="0"/>
        <v>2132.08</v>
      </c>
      <c r="I15" s="4">
        <v>1.9800000000000002E-2</v>
      </c>
      <c r="J15" s="14">
        <v>10660.4</v>
      </c>
    </row>
    <row r="16" spans="1:10" x14ac:dyDescent="0.25">
      <c r="A16" s="20" t="s">
        <v>8</v>
      </c>
      <c r="B16" s="20"/>
      <c r="C16" s="20"/>
      <c r="D16" s="20"/>
      <c r="E16" s="20"/>
      <c r="F16" s="20"/>
      <c r="G16" s="20"/>
      <c r="H16" s="20"/>
      <c r="I16" s="20"/>
      <c r="J16" s="17">
        <f>SUM(J8:J15)</f>
        <v>128192.9</v>
      </c>
    </row>
    <row r="17" spans="1:1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17"/>
    </row>
    <row r="20" spans="1:10" x14ac:dyDescent="0.25">
      <c r="B20" t="s">
        <v>23</v>
      </c>
      <c r="E20" t="s">
        <v>24</v>
      </c>
    </row>
  </sheetData>
  <mergeCells count="9">
    <mergeCell ref="A16:I17"/>
    <mergeCell ref="B3:I3"/>
    <mergeCell ref="B4:I4"/>
    <mergeCell ref="A5:A6"/>
    <mergeCell ref="B5:B6"/>
    <mergeCell ref="C5:C6"/>
    <mergeCell ref="E5:G5"/>
    <mergeCell ref="H5:I5"/>
    <mergeCell ref="D5:D6"/>
  </mergeCells>
  <pageMargins left="0.7" right="0.7" top="0.75" bottom="0.75" header="0.3" footer="0.3"/>
  <pageSetup paperSize="9" scale="9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2020-07-02T08:47:33Z</dcterms:modified>
</cp:coreProperties>
</file>